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240" activeTab="2"/>
  </bookViews>
  <sheets>
    <sheet name="Results" sheetId="4" r:id="rId1"/>
    <sheet name="Team Results" sheetId="5" r:id="rId2"/>
    <sheet name="Cum Men" sheetId="6" r:id="rId3"/>
    <sheet name="cum Women" sheetId="7" r:id="rId4"/>
    <sheet name="Awards" sheetId="8" r:id="rId5"/>
  </sheets>
  <externalReferences>
    <externalReference r:id="rId6"/>
  </externalReferences>
  <definedNames>
    <definedName name="CumMenClubCol">'Cum Men'!$C$5</definedName>
    <definedName name="CumMenNamecol">'Cum Men'!$B$5</definedName>
    <definedName name="CumMenPositionCol">'Cum Men'!$A$5</definedName>
    <definedName name="CumWomenClubCol">'cum Women'!$C$5</definedName>
    <definedName name="CumWomenNamecol">'cum Women'!$B$5</definedName>
    <definedName name="CumWomenPositionCol">'cum Women'!$A$5</definedName>
    <definedName name="FormulaTotalMen">'Cum Men'!$J$2:$O$2</definedName>
    <definedName name="FormulaTotalWomen">'cum Women'!$J$2:$O$2</definedName>
    <definedName name="IndNoOfRaces">'[1]Standing Data'!$D$59</definedName>
    <definedName name="Men_40">'Cum Men'!$A$111:$J$158</definedName>
    <definedName name="Men_45">'Cum Men'!$A$160:$J$217</definedName>
    <definedName name="Men_50">'Cum Men'!$A$219:$J$259</definedName>
    <definedName name="Men_55">'Cum Men'!$A$261:$J$292</definedName>
    <definedName name="Men_60">'Cum Men'!$A$294:$J$324</definedName>
    <definedName name="Men_65">'Cum Men'!$A$326:$J$337</definedName>
    <definedName name="Men_70">'Cum Men'!$A$339:$J$348</definedName>
    <definedName name="MenFirstAnalcol">'Cum Men'!$P$5</definedName>
    <definedName name="MenLastCol">'Cum Men'!$U$5</definedName>
    <definedName name="MenR1Col">'Cum Men'!$D$5</definedName>
    <definedName name="MenR2Col">'Cum Men'!$E$5</definedName>
    <definedName name="MenR3Col">'Cum Men'!$F$5</definedName>
    <definedName name="MenR4Col">'Cum Men'!$G$5</definedName>
    <definedName name="MenR5Col">'Cum Men'!$H$5</definedName>
    <definedName name="MenR6Col">'Cum Men'!$I$5</definedName>
    <definedName name="MenRacesRun">'Cum Men'!$N$5</definedName>
    <definedName name="MenTotalCol">'Cum Men'!$J$5</definedName>
    <definedName name="MenweightedSort">'Cum Men'!$O$5</definedName>
    <definedName name="NonScorerAbrev">'[1]Standing Data'!$D$43</definedName>
    <definedName name="ResultsHeadCategory">Results!$F$6</definedName>
    <definedName name="ResultsHeadClub">Results!$E$6</definedName>
    <definedName name="ResultsHeadName">Results!$C$6</definedName>
    <definedName name="ResultsHeadNotes">Results!#REF!</definedName>
    <definedName name="ResultsHeadNumber">Results!$A$6</definedName>
    <definedName name="ResultsHeadPoints">Results!$G$6</definedName>
    <definedName name="ResultsHeadPosition">Results!$B$6</definedName>
    <definedName name="ResultsHeadPreReg">Results!#REF!</definedName>
    <definedName name="ResultsHeadTeamCategory">Results!$H$6</definedName>
    <definedName name="ResultsHeadTeamPoints">Results!$I$6</definedName>
    <definedName name="ResultsHeadTime">Results!$D$6</definedName>
    <definedName name="SeniorMen">'Cum Men'!$A$6:$J$109</definedName>
    <definedName name="SeniorWomen">'cum Women'!$A$6:$J$49</definedName>
    <definedName name="SequenceCheckPost">Results!#REF!</definedName>
    <definedName name="TeamResultFinalPositionRow">'Team Results'!$A$33</definedName>
    <definedName name="TeamResultFinalTotalRow">'Team Results'!$A$32</definedName>
    <definedName name="TeamResultPositionRow">'Team Results'!$A$23</definedName>
    <definedName name="TeamResultPrevPositionRow">'Team Results'!$A$31</definedName>
    <definedName name="TeamResultsClubs">'Team Results'!#REF!</definedName>
    <definedName name="TeamResultsFigs">'Team Results'!$B$4:$P$20</definedName>
    <definedName name="TeamResultsFigs2">'Team Results'!$B$25:$P$29</definedName>
    <definedName name="TeamResultsHeaderRow">'Team Results'!$A$3</definedName>
    <definedName name="TeamResultsTotalRow">'Team Results'!$A$21</definedName>
    <definedName name="WomanFirstAnalCol">'cum Women'!$P$5</definedName>
    <definedName name="Women35">'cum Women'!$A$51:$J$81</definedName>
    <definedName name="Women40">'cum Women'!$A$83:$J$122</definedName>
    <definedName name="Women45">'cum Women'!$A$124:$J$173</definedName>
    <definedName name="Women50">'cum Women'!$A$175:$J$202</definedName>
    <definedName name="Women55">'cum Women'!$A$204:$J$227</definedName>
    <definedName name="Women60">'cum Women'!$A$229:$J$238</definedName>
    <definedName name="Women65">'cum Women'!$A$240:$J$246</definedName>
    <definedName name="WomenLastCol">'cum Women'!$U$5</definedName>
    <definedName name="WomenR1Col">'cum Women'!$D$5</definedName>
    <definedName name="WomenR2Col">'cum Women'!$E$5</definedName>
    <definedName name="WomenR3Col">'cum Women'!$F$5</definedName>
    <definedName name="WomenR4Col">'cum Women'!$G$5</definedName>
    <definedName name="WomenR5Col">'cum Women'!$H$5</definedName>
    <definedName name="WomenR6Col">'cum Women'!$I$5</definedName>
    <definedName name="WomenRacesRun">'cum Women'!$N$5</definedName>
    <definedName name="WomenTotalCol">'cum Women'!$J$5</definedName>
    <definedName name="WomenWeightedSort">'cum Women'!$O$5</definedName>
  </definedNames>
  <calcPr calcId="125725"/>
</workbook>
</file>

<file path=xl/calcChain.xml><?xml version="1.0" encoding="utf-8"?>
<calcChain xmlns="http://schemas.openxmlformats.org/spreadsheetml/2006/main">
  <c r="A1" i="8"/>
  <c r="L246" i="7"/>
  <c r="C4"/>
  <c r="J2" s="1"/>
  <c r="M2" s="1"/>
  <c r="O2" s="1"/>
  <c r="A3"/>
  <c r="N2"/>
  <c r="C4" i="6"/>
  <c r="A3"/>
  <c r="N2"/>
  <c r="W1"/>
  <c r="Q1"/>
  <c r="J1" i="5"/>
  <c r="A1"/>
  <c r="A2" i="4"/>
  <c r="A1"/>
  <c r="T1" i="7" l="1"/>
  <c r="S1"/>
  <c r="P1"/>
  <c r="J2" i="6"/>
  <c r="M2" s="1"/>
  <c r="O2" s="1"/>
  <c r="U1"/>
  <c r="T1"/>
  <c r="S1"/>
  <c r="R1"/>
  <c r="U1" i="7"/>
  <c r="R1"/>
  <c r="Q1"/>
</calcChain>
</file>

<file path=xl/sharedStrings.xml><?xml version="1.0" encoding="utf-8"?>
<sst xmlns="http://schemas.openxmlformats.org/spreadsheetml/2006/main" count="2495" uniqueCount="724">
  <si>
    <t>RESULTS</t>
  </si>
  <si>
    <t>Race no</t>
  </si>
  <si>
    <t>POS</t>
  </si>
  <si>
    <t>NAME</t>
  </si>
  <si>
    <t>TIME</t>
  </si>
  <si>
    <t>CLUB</t>
  </si>
  <si>
    <t>CAT.</t>
  </si>
  <si>
    <t>PTS</t>
  </si>
  <si>
    <t>T CAT</t>
  </si>
  <si>
    <t>T PTS</t>
  </si>
  <si>
    <t>PETER WOODWARD</t>
  </si>
  <si>
    <t>CROW</t>
  </si>
  <si>
    <t>SM</t>
  </si>
  <si>
    <t>SM1</t>
  </si>
  <si>
    <t>JAMIE KEDDIE</t>
  </si>
  <si>
    <t>HEAT</t>
  </si>
  <si>
    <t>SHANE SNOW</t>
  </si>
  <si>
    <t>BTNTRI</t>
  </si>
  <si>
    <t>M50</t>
  </si>
  <si>
    <t>M501</t>
  </si>
  <si>
    <t>ADAM VAUGHAN</t>
  </si>
  <si>
    <t>LEW</t>
  </si>
  <si>
    <t>MARK GOODMAN</t>
  </si>
  <si>
    <t>HR</t>
  </si>
  <si>
    <t>M40</t>
  </si>
  <si>
    <t>M401</t>
  </si>
  <si>
    <t>MARTIN BELL</t>
  </si>
  <si>
    <t>HAIL</t>
  </si>
  <si>
    <t>M45</t>
  </si>
  <si>
    <t>DARREN BARZEE</t>
  </si>
  <si>
    <t>WILLIAM CAREY</t>
  </si>
  <si>
    <t>BXTRI</t>
  </si>
  <si>
    <t>GORDEN BERRY</t>
  </si>
  <si>
    <t>MICHAEL PAIN</t>
  </si>
  <si>
    <t>WAD</t>
  </si>
  <si>
    <t>OLLY BLAYDEN</t>
  </si>
  <si>
    <t>DAN MARSHMAN</t>
  </si>
  <si>
    <t>NS</t>
  </si>
  <si>
    <t>M55</t>
  </si>
  <si>
    <t>Coppard Simon</t>
  </si>
  <si>
    <t>PRS</t>
  </si>
  <si>
    <t>JAMES CLARK</t>
  </si>
  <si>
    <t>BEN HODGSON</t>
  </si>
  <si>
    <t>ALISSA ELLIS</t>
  </si>
  <si>
    <t>F40</t>
  </si>
  <si>
    <t>F351</t>
  </si>
  <si>
    <t>JONATHAN BURRELL</t>
  </si>
  <si>
    <t>MARTIN NOAKES</t>
  </si>
  <si>
    <t>M402</t>
  </si>
  <si>
    <t>STEPHEN HUDSON</t>
  </si>
  <si>
    <t>OLIVER CAREY</t>
  </si>
  <si>
    <t>SM2</t>
  </si>
  <si>
    <t>NICK FARLEY</t>
  </si>
  <si>
    <t>ROGER WATTS</t>
  </si>
  <si>
    <t>BEN MORRIS</t>
  </si>
  <si>
    <t>M403</t>
  </si>
  <si>
    <t>MIKE MCGEOWN</t>
  </si>
  <si>
    <t>JEFF YOUNG</t>
  </si>
  <si>
    <t>SARAH UNDERWOOD</t>
  </si>
  <si>
    <t>F35</t>
  </si>
  <si>
    <t>F352</t>
  </si>
  <si>
    <t>LEIGH HARRIS</t>
  </si>
  <si>
    <t>CHRISTOPHER BRANDT</t>
  </si>
  <si>
    <t>HAC</t>
  </si>
  <si>
    <t>DEAN TAYLOR</t>
  </si>
  <si>
    <t>PAUL BAILEY</t>
  </si>
  <si>
    <t>SM3</t>
  </si>
  <si>
    <t>MATT BRITTON</t>
  </si>
  <si>
    <t>DAVE DUNSTALL</t>
  </si>
  <si>
    <t>DAVID TURNER</t>
  </si>
  <si>
    <t>GRAHAM PURDYE</t>
  </si>
  <si>
    <t>M60</t>
  </si>
  <si>
    <t>M601</t>
  </si>
  <si>
    <t>ROBERT LIPSCOMBE</t>
  </si>
  <si>
    <t>CHRIS HAWKES</t>
  </si>
  <si>
    <t>RUSSELL BECKETT</t>
  </si>
  <si>
    <t>SM4</t>
  </si>
  <si>
    <t>GUY BLACKDEN</t>
  </si>
  <si>
    <t>KEVIN DRAPER</t>
  </si>
  <si>
    <t>EWAN ROSS</t>
  </si>
  <si>
    <t>LIZ LUMBER</t>
  </si>
  <si>
    <t>F50</t>
  </si>
  <si>
    <t>F451</t>
  </si>
  <si>
    <t>NIGEL JEWELL</t>
  </si>
  <si>
    <t>TIM COX</t>
  </si>
  <si>
    <t>STEVE BOLTON</t>
  </si>
  <si>
    <t>FREDDIE DUNKLEY</t>
  </si>
  <si>
    <t>MEAD</t>
  </si>
  <si>
    <t>OLIVER FROOM</t>
  </si>
  <si>
    <t>BADRINATH MOHANDAS</t>
  </si>
  <si>
    <t>GRAEME GRASS</t>
  </si>
  <si>
    <t>Fitzhugh Todd</t>
  </si>
  <si>
    <t>NATHAN HUNTER</t>
  </si>
  <si>
    <t>TEMT</t>
  </si>
  <si>
    <t>LORNA WATTS</t>
  </si>
  <si>
    <t>ANOUSHKA JOHNSON</t>
  </si>
  <si>
    <t>MATT LINAKER</t>
  </si>
  <si>
    <t>TONY LAVENDER</t>
  </si>
  <si>
    <t>SM5</t>
  </si>
  <si>
    <t>DAVID PRINCE-ILES</t>
  </si>
  <si>
    <t>ED MCKINNEY</t>
  </si>
  <si>
    <t>DAVID DEVLIN</t>
  </si>
  <si>
    <t>JACK GODFREY</t>
  </si>
  <si>
    <t>HARRY TREND</t>
  </si>
  <si>
    <t>LEE DUNSTALL</t>
  </si>
  <si>
    <t>HEATHER STEVENS</t>
  </si>
  <si>
    <t>SF</t>
  </si>
  <si>
    <t>SF1</t>
  </si>
  <si>
    <t>DOMINIC OSMAN-ALLU</t>
  </si>
  <si>
    <t>MICHAEL GRASS</t>
  </si>
  <si>
    <t>SARAH MORRIS</t>
  </si>
  <si>
    <t>F55</t>
  </si>
  <si>
    <t>F551</t>
  </si>
  <si>
    <t>GRAHAM WEST</t>
  </si>
  <si>
    <t>JOHN BROOKER</t>
  </si>
  <si>
    <t>JEREMY SANKEY</t>
  </si>
  <si>
    <t>DAMIEN PARTRIDGE</t>
  </si>
  <si>
    <t>JAMIE KENNEDY</t>
  </si>
  <si>
    <t>CHRIS ASHBY</t>
  </si>
  <si>
    <t>NSM1</t>
  </si>
  <si>
    <t>LOUISE RYAN</t>
  </si>
  <si>
    <t>PAUL HOWELL</t>
  </si>
  <si>
    <t>SAM BROWN</t>
  </si>
  <si>
    <t>KEVIN BLOWERS</t>
  </si>
  <si>
    <t>DARREN HALE</t>
  </si>
  <si>
    <t>ANNABEL PRESTON</t>
  </si>
  <si>
    <t>F45</t>
  </si>
  <si>
    <t>NIGEL DUCKWORTH</t>
  </si>
  <si>
    <t>PHILIP HANDRIHAN</t>
  </si>
  <si>
    <t>FRANCESCA GARDNER</t>
  </si>
  <si>
    <t>SIMON CAREY</t>
  </si>
  <si>
    <t>CLAIRE THOMAS</t>
  </si>
  <si>
    <t>DAVID FOSTER</t>
  </si>
  <si>
    <t>GRANT DOCKSEY</t>
  </si>
  <si>
    <t>WILL BLANFORD</t>
  </si>
  <si>
    <t>VICKI WHITEHORN</t>
  </si>
  <si>
    <t>DEREK MANSELL</t>
  </si>
  <si>
    <t>BRYAN TAPSELL</t>
  </si>
  <si>
    <t>STEVE OFFORD</t>
  </si>
  <si>
    <t>Baxter Paul</t>
  </si>
  <si>
    <t>GERARD DUMMETT</t>
  </si>
  <si>
    <t>PAUL HEYWOOD</t>
  </si>
  <si>
    <t>NSM2</t>
  </si>
  <si>
    <t>JANE COLES</t>
  </si>
  <si>
    <t>AMANDA LINK</t>
  </si>
  <si>
    <t>CHRIS APPLEGATE</t>
  </si>
  <si>
    <t>NSM3</t>
  </si>
  <si>
    <t>MIKE STOKES</t>
  </si>
  <si>
    <t>M65</t>
  </si>
  <si>
    <t>ANDREW CHITTY</t>
  </si>
  <si>
    <t>JONNIE ANDREWS</t>
  </si>
  <si>
    <t>ANNIKA REDLEY</t>
  </si>
  <si>
    <t>SF2</t>
  </si>
  <si>
    <t>NINA LAMBROU</t>
  </si>
  <si>
    <t>THIERRY VALLE</t>
  </si>
  <si>
    <t>RICHARD GARDINER</t>
  </si>
  <si>
    <t>TARA JOHNSON</t>
  </si>
  <si>
    <t>PETER DRAKE</t>
  </si>
  <si>
    <t>Parsons Scott</t>
  </si>
  <si>
    <t>EDWARD DIPLOCK</t>
  </si>
  <si>
    <t>CAROLE CRATHERN</t>
  </si>
  <si>
    <t>GEOFF TONDEUR</t>
  </si>
  <si>
    <t>NSM4</t>
  </si>
  <si>
    <t>ADAM MARLOW</t>
  </si>
  <si>
    <t>ANDREA HARWOOD</t>
  </si>
  <si>
    <t>ANTHONY  GARDNER</t>
  </si>
  <si>
    <t>EMMA GARDNER</t>
  </si>
  <si>
    <t>HELEN O'SULLIVAN</t>
  </si>
  <si>
    <t>Hayes Linda</t>
  </si>
  <si>
    <t>SIMON TRAVENA</t>
  </si>
  <si>
    <t>Welsh Emma</t>
  </si>
  <si>
    <t>FRANCES BURNHAM</t>
  </si>
  <si>
    <t>DARREN LAURENT</t>
  </si>
  <si>
    <t>ROSE WILMOT</t>
  </si>
  <si>
    <t>JANE PENDERED</t>
  </si>
  <si>
    <t>ANDY DIPLOCK</t>
  </si>
  <si>
    <t>DAVID BRATBY</t>
  </si>
  <si>
    <t>PHIL WRIGHT</t>
  </si>
  <si>
    <t>Hall Taylor</t>
  </si>
  <si>
    <t>ALLEN EDNEY</t>
  </si>
  <si>
    <t>JO NEVETT</t>
  </si>
  <si>
    <t>HANNAH HAYLER</t>
  </si>
  <si>
    <t>PETER BURFOOT</t>
  </si>
  <si>
    <t>KATE BARLOW</t>
  </si>
  <si>
    <t>PETER WEEKS</t>
  </si>
  <si>
    <t>NICK FAREY</t>
  </si>
  <si>
    <t>White Rachael</t>
  </si>
  <si>
    <t>NSF1</t>
  </si>
  <si>
    <t>IAN FOXALL</t>
  </si>
  <si>
    <t>TIM MONSON</t>
  </si>
  <si>
    <t>ROB JESSOPS</t>
  </si>
  <si>
    <t>JACKIE ROLLS-KING</t>
  </si>
  <si>
    <t>TRACEY ERRIDGE</t>
  </si>
  <si>
    <t>KEVIN BURTON</t>
  </si>
  <si>
    <t>EVE EATON</t>
  </si>
  <si>
    <t>PHIL WOOD</t>
  </si>
  <si>
    <t>BOB HUGHES</t>
  </si>
  <si>
    <t>M70</t>
  </si>
  <si>
    <t>EDDIE WINTER</t>
  </si>
  <si>
    <t>A80</t>
  </si>
  <si>
    <t>MARY DOWN</t>
  </si>
  <si>
    <t>Haverly adam</t>
  </si>
  <si>
    <t>PAULA CHASE</t>
  </si>
  <si>
    <t>JOANNA BODY</t>
  </si>
  <si>
    <t>GARY SMITH</t>
  </si>
  <si>
    <t>Barlow Tim</t>
  </si>
  <si>
    <t>LINDSEY SANDERS</t>
  </si>
  <si>
    <t>ROS CHOATE</t>
  </si>
  <si>
    <t>GRAHAM CLARK</t>
  </si>
  <si>
    <t>EAST</t>
  </si>
  <si>
    <t>JULIE CHICKEN</t>
  </si>
  <si>
    <t>CHRISTOPHER LUGG</t>
  </si>
  <si>
    <t>allocated Not</t>
  </si>
  <si>
    <t>LEIGH BAKER</t>
  </si>
  <si>
    <t>PAUL RACKSTRAW</t>
  </si>
  <si>
    <t>GRAEME HEATON</t>
  </si>
  <si>
    <t>TRUDY HILLMAN</t>
  </si>
  <si>
    <t>PAUL HOPE</t>
  </si>
  <si>
    <t>COLIN BURBAGE</t>
  </si>
  <si>
    <t>BOBBY KELLEHER</t>
  </si>
  <si>
    <t>YAN WU</t>
  </si>
  <si>
    <t>RUSSELL AITKENHEAD</t>
  </si>
  <si>
    <t>HANNAH EDLESTON</t>
  </si>
  <si>
    <t>Light Shirley</t>
  </si>
  <si>
    <t>HANNAH MCMULLEN</t>
  </si>
  <si>
    <t>DAWN ROGERS</t>
  </si>
  <si>
    <t>NICOLE HENZE</t>
  </si>
  <si>
    <t>PIERS BRUNNING</t>
  </si>
  <si>
    <t>KATY MUNT</t>
  </si>
  <si>
    <t>SUE DOWN</t>
  </si>
  <si>
    <t>ROS DAINTREE</t>
  </si>
  <si>
    <t>F60</t>
  </si>
  <si>
    <t>CERI COOK</t>
  </si>
  <si>
    <t>CHRISTOPHER GOLDING</t>
  </si>
  <si>
    <t>SHANA BURCHETT</t>
  </si>
  <si>
    <t>SARAH MARZAIOLI</t>
  </si>
  <si>
    <t>F65</t>
  </si>
  <si>
    <t>JOANNA LINLEY</t>
  </si>
  <si>
    <t>JOHN GATELY</t>
  </si>
  <si>
    <t>BRIGID BURNHAM</t>
  </si>
  <si>
    <t>RICHARD KING</t>
  </si>
  <si>
    <t>SARAH HILLIARD</t>
  </si>
  <si>
    <t>SHARON WHEELER</t>
  </si>
  <si>
    <t>Linklaker Simon</t>
  </si>
  <si>
    <t>French Jo</t>
  </si>
  <si>
    <t>Fry Annette</t>
  </si>
  <si>
    <t>KRISTA BARZEE</t>
  </si>
  <si>
    <t>MARY AUSTIN-OLSEN</t>
  </si>
  <si>
    <t>RUTH SPILLER</t>
  </si>
  <si>
    <t>CATHY BATE</t>
  </si>
  <si>
    <t>LORRAINE DIPLOCK</t>
  </si>
  <si>
    <t>JULIE ROSS</t>
  </si>
  <si>
    <t>MIN YOO-WYSZYNSKA</t>
  </si>
  <si>
    <t>CHRISTINE TAIT</t>
  </si>
  <si>
    <t>Young Mikey</t>
  </si>
  <si>
    <t>RICHARD PAINE</t>
  </si>
  <si>
    <t>NICOLE DYSON</t>
  </si>
  <si>
    <t>Francis Yulia</t>
  </si>
  <si>
    <t>JIM CHATER</t>
  </si>
  <si>
    <t>JAMES GRAHAM</t>
  </si>
  <si>
    <t>JACKIE WOOLLER</t>
  </si>
  <si>
    <t>CHERYL TIDBURY</t>
  </si>
  <si>
    <t>VICTORIA GIBBS</t>
  </si>
  <si>
    <t>JO SMITH</t>
  </si>
  <si>
    <t>ALEXANDRA MULVEY</t>
  </si>
  <si>
    <t>Diplock Thomas</t>
  </si>
  <si>
    <t>BOB ARCHER</t>
  </si>
  <si>
    <t>Sanderson Chris</t>
  </si>
  <si>
    <t>LORRAINE ASHBY</t>
  </si>
  <si>
    <t>WILL DANDO</t>
  </si>
  <si>
    <t>LARISSA O'HALLORAN</t>
  </si>
  <si>
    <t>HELEN MUNDAY</t>
  </si>
  <si>
    <t>YOCKIE RICHARDSON</t>
  </si>
  <si>
    <t>LAUREN SCORDILIS</t>
  </si>
  <si>
    <t>DAVE OXBROW</t>
  </si>
  <si>
    <t>CHARLOTTE ELLIOTT</t>
  </si>
  <si>
    <t>JOANNA SWAP</t>
  </si>
  <si>
    <t>MANDIE HENDERSON</t>
  </si>
  <si>
    <t>SHARON KNIGHT</t>
  </si>
  <si>
    <t>RUTH DAY</t>
  </si>
  <si>
    <t>LAURA WARD</t>
  </si>
  <si>
    <t>MICHAELA McMILLAN</t>
  </si>
  <si>
    <t>FRANCES DOE</t>
  </si>
  <si>
    <t>JO EDWARDS</t>
  </si>
  <si>
    <t>SUSAN MANN</t>
  </si>
  <si>
    <t>ANNE LOZAC'H</t>
  </si>
  <si>
    <t>Docksey Ellie</t>
  </si>
  <si>
    <t>TONY WILSON</t>
  </si>
  <si>
    <t>OLIVIA AINSLEY</t>
  </si>
  <si>
    <t>WILLIAM PENDER</t>
  </si>
  <si>
    <t>DAVID ROGERS</t>
  </si>
  <si>
    <t>PHIL MULVEY</t>
  </si>
  <si>
    <t>ROZ WILKINS</t>
  </si>
  <si>
    <t>MICK KIRBY</t>
  </si>
  <si>
    <t>SARAH COOPER</t>
  </si>
  <si>
    <t>ALISON BROOKER</t>
  </si>
  <si>
    <t>BONITA BACKHOUSE</t>
  </si>
  <si>
    <t>JANET PYNE</t>
  </si>
  <si>
    <t>- BUSHNELL REBECCA DUREY</t>
  </si>
  <si>
    <t>TERRY HARVEY</t>
  </si>
  <si>
    <t>IAN LEE</t>
  </si>
  <si>
    <t>ELLIOT BEESLEY</t>
  </si>
  <si>
    <t>JULIET BRADLEY</t>
  </si>
  <si>
    <t>SARAH CASE</t>
  </si>
  <si>
    <t>HELEN CHATTERTON</t>
  </si>
  <si>
    <t>LUCY CHATTERTON</t>
  </si>
  <si>
    <t>DANNY GARBETT</t>
  </si>
  <si>
    <t>CHRISSY HIGGINS</t>
  </si>
  <si>
    <t>KATE JARMAN</t>
  </si>
  <si>
    <t>MACIEK KALUS</t>
  </si>
  <si>
    <t>SUREYYA KURTAY</t>
  </si>
  <si>
    <t>TRACEY MARSDEN</t>
  </si>
  <si>
    <t>SALLY MASON</t>
  </si>
  <si>
    <t>KEELEY POPE</t>
  </si>
  <si>
    <t>TREVOR QUINTON</t>
  </si>
  <si>
    <t>STEPHEN WEBB</t>
  </si>
  <si>
    <t>LUKE BORLAND</t>
  </si>
  <si>
    <t>EMMA COOPER</t>
  </si>
  <si>
    <t>GRAHAM LITTLE</t>
  </si>
  <si>
    <t>JOSH NESBITT</t>
  </si>
  <si>
    <t>MIKE PICKERING</t>
  </si>
  <si>
    <t>DEBBIE PLANT</t>
  </si>
  <si>
    <t>TOM ROPER</t>
  </si>
  <si>
    <t>JAZZ SHIRET</t>
  </si>
  <si>
    <t>MICHELLE VARNDELL</t>
  </si>
  <si>
    <t>TERRY WARD</t>
  </si>
  <si>
    <t>CHLOE WILMOT</t>
  </si>
  <si>
    <t>CHRIS WILMOT</t>
  </si>
  <si>
    <t>PHILIP LONG</t>
  </si>
  <si>
    <t>GUY MACE</t>
  </si>
  <si>
    <t>DAVID STRINGER</t>
  </si>
  <si>
    <t>LEE ADAMS</t>
  </si>
  <si>
    <t>SARAH BALLINGER</t>
  </si>
  <si>
    <t>STEPHEN BARNES</t>
  </si>
  <si>
    <t>SAMANTHA KEDWARDS</t>
  </si>
  <si>
    <t>LAUREN LEWIS</t>
  </si>
  <si>
    <t>RICHARD PAGE</t>
  </si>
  <si>
    <t>JASON REMINGTON</t>
  </si>
  <si>
    <t>DONNA SCOTT</t>
  </si>
  <si>
    <t>DANIEL SIMS</t>
  </si>
  <si>
    <t>ANDREW STOLTON</t>
  </si>
  <si>
    <t>EMMA BIRKS</t>
  </si>
  <si>
    <t>ALLEN BUCKLE</t>
  </si>
  <si>
    <t>TIM CLEMENTS</t>
  </si>
  <si>
    <t>SALLY DENBIGH</t>
  </si>
  <si>
    <t>SAMANTHA JUDD</t>
  </si>
  <si>
    <t>CHLOE KEEN</t>
  </si>
  <si>
    <t>ALBERT KEMP</t>
  </si>
  <si>
    <t>DIANE OSBORN</t>
  </si>
  <si>
    <t>ADRIAN PERKINS</t>
  </si>
  <si>
    <t>SCOTT RICHARDSON</t>
  </si>
  <si>
    <t>MARK SCOTT</t>
  </si>
  <si>
    <t>NICOLA STENNING</t>
  </si>
  <si>
    <t>GEORGE STEWART</t>
  </si>
  <si>
    <t>TIM TAPPER</t>
  </si>
  <si>
    <t>JENNY HUGHES</t>
  </si>
  <si>
    <t>BOB PAGE</t>
  </si>
  <si>
    <t>HANNAH FRAIS</t>
  </si>
  <si>
    <t>KIERAN HOOK</t>
  </si>
  <si>
    <t>SIMON LEONARD</t>
  </si>
  <si>
    <t>ALISTAIR MARSHMAN</t>
  </si>
  <si>
    <t>PAM MATHEWS</t>
  </si>
  <si>
    <t>BEN MUGGRIDGE</t>
  </si>
  <si>
    <t>KATY STEWART</t>
  </si>
  <si>
    <t>KEITH WILSON</t>
  </si>
  <si>
    <t>HARRIET CUNNINGHAM</t>
  </si>
  <si>
    <t>DAVID MUIR-SCOTT</t>
  </si>
  <si>
    <t>SARAH LEATHERLAND</t>
  </si>
  <si>
    <t>GEMMA LEWIS</t>
  </si>
  <si>
    <t>ZAC NEWMAN</t>
  </si>
  <si>
    <t>ANDREW SEIVEWRIGHT</t>
  </si>
  <si>
    <t>CHARLOTTE TAYLOR</t>
  </si>
  <si>
    <t>MARK TEMPLETON</t>
  </si>
  <si>
    <t>KEVIN BATTEL</t>
  </si>
  <si>
    <t>ASHLEY BOX</t>
  </si>
  <si>
    <t>BOB COOK</t>
  </si>
  <si>
    <t>CLAIRE HARVEY</t>
  </si>
  <si>
    <t>SWATI PATEL</t>
  </si>
  <si>
    <t>ROGER STONE</t>
  </si>
  <si>
    <t>EILEEN WELCH</t>
  </si>
  <si>
    <t>OLLIE WELCH</t>
  </si>
  <si>
    <t>JAMIE WOOLGAR</t>
  </si>
  <si>
    <t>SEBASTIAN CIRILLO</t>
  </si>
  <si>
    <t>DYLAN JANNETTA</t>
  </si>
  <si>
    <t>STEPHEN MANKLOW</t>
  </si>
  <si>
    <t>JULIE REEVES</t>
  </si>
  <si>
    <t>GARETH TAPLIN</t>
  </si>
  <si>
    <t>PAUL ECCLES</t>
  </si>
  <si>
    <t>DAN ELLIS</t>
  </si>
  <si>
    <t>SUE FRY</t>
  </si>
  <si>
    <t>LISA GOLDSMITH</t>
  </si>
  <si>
    <t>RACHEL HILLMAN</t>
  </si>
  <si>
    <t>BECCI HOLDAWAY</t>
  </si>
  <si>
    <t>KAREN HOSKINS</t>
  </si>
  <si>
    <t>TINA MACENHILL</t>
  </si>
  <si>
    <t>PAUL MEALLING</t>
  </si>
  <si>
    <t>DAVID MERCER</t>
  </si>
  <si>
    <t>POPPY MERCER</t>
  </si>
  <si>
    <t>LEELAND PAVEY</t>
  </si>
  <si>
    <t>LISA PHILLIPS</t>
  </si>
  <si>
    <t>ANDY RUFFELL</t>
  </si>
  <si>
    <t>GAVIN WATSON-JONES</t>
  </si>
  <si>
    <t>FELICITY WILLIAMS</t>
  </si>
  <si>
    <t>SARAH WOOLER</t>
  </si>
  <si>
    <t>PAUL BENNETT</t>
  </si>
  <si>
    <t>CLAIRE BURNHAM</t>
  </si>
  <si>
    <t>JO CAMPBELL</t>
  </si>
  <si>
    <t>SHELLEY CLARK</t>
  </si>
  <si>
    <t>CARLO FORTE</t>
  </si>
  <si>
    <t>SOPHIE MCGOLDRICK</t>
  </si>
  <si>
    <t>MARIA MITCHELL</t>
  </si>
  <si>
    <t>JAMES SHAW</t>
  </si>
  <si>
    <t>MARTIN WATTS</t>
  </si>
  <si>
    <t>PATRICIA AUDIS</t>
  </si>
  <si>
    <t>LINDA BEDDIS</t>
  </si>
  <si>
    <t>PAUL BURCHETT</t>
  </si>
  <si>
    <t>DEAN FOX</t>
  </si>
  <si>
    <t>ISABEL GOUDY</t>
  </si>
  <si>
    <t>JANE HUGHES</t>
  </si>
  <si>
    <t>TIM JURY</t>
  </si>
  <si>
    <t>TERRY KITSON</t>
  </si>
  <si>
    <t>ANDY LEE</t>
  </si>
  <si>
    <t>JACOB WILKINSON</t>
  </si>
  <si>
    <t>LEIGH YATES</t>
  </si>
  <si>
    <t>ANNE BROMLEY</t>
  </si>
  <si>
    <t>IAN BROMLEY</t>
  </si>
  <si>
    <t>BRYONY CLARKE</t>
  </si>
  <si>
    <t>MATTHEW GILLARD</t>
  </si>
  <si>
    <t>ALEX HUDDARD</t>
  </si>
  <si>
    <t>JAMES KITE</t>
  </si>
  <si>
    <t>VICKI WOOD</t>
  </si>
  <si>
    <t>DAVID WOOLLARD</t>
  </si>
  <si>
    <t>ELLEN BROOKES</t>
  </si>
  <si>
    <t>JULIE DEAKIN</t>
  </si>
  <si>
    <t>KARIN DIVALL</t>
  </si>
  <si>
    <t>JOHN DRYDEN</t>
  </si>
  <si>
    <t>AMY FINES</t>
  </si>
  <si>
    <t>IAN FINES</t>
  </si>
  <si>
    <t>SARAH GODLEY</t>
  </si>
  <si>
    <t>BETH HANCOCK</t>
  </si>
  <si>
    <t>MARCUS MCCONNELL</t>
  </si>
  <si>
    <t>JO MILES</t>
  </si>
  <si>
    <t>WILL MONNINGTON</t>
  </si>
  <si>
    <t>HUGH ST-JOHN</t>
  </si>
  <si>
    <t>HELEN SIDA</t>
  </si>
  <si>
    <t>DARRYL WEBB</t>
  </si>
  <si>
    <t>ED WHEELER</t>
  </si>
  <si>
    <t>TOBY WOLPE</t>
  </si>
  <si>
    <t>BARRY ANDREWS</t>
  </si>
  <si>
    <t>NICK CAMPBELL</t>
  </si>
  <si>
    <t>ROCKY CLITHEROE</t>
  </si>
  <si>
    <t>BELINDA HOLME</t>
  </si>
  <si>
    <t>CLAIRE LOCKWOOD</t>
  </si>
  <si>
    <t>JAMES MARTIN</t>
  </si>
  <si>
    <t>STEVE MASKELL</t>
  </si>
  <si>
    <t>JAMES ROBERTS</t>
  </si>
  <si>
    <t>KATIE STEPHENS</t>
  </si>
  <si>
    <t>JACKIE TURNER</t>
  </si>
  <si>
    <t>TABITHA TURNER</t>
  </si>
  <si>
    <t>CHRISTOPHER TURP</t>
  </si>
  <si>
    <t>HELEN WAKEFIELD</t>
  </si>
  <si>
    <t>GILL WHEELER</t>
  </si>
  <si>
    <t>LIAM BROOKS</t>
  </si>
  <si>
    <t>HEATHER LONG</t>
  </si>
  <si>
    <t>LISA PRICE</t>
  </si>
  <si>
    <t>IAN WESTON</t>
  </si>
  <si>
    <t>COLIN HARRIS</t>
  </si>
  <si>
    <t>CAT</t>
  </si>
  <si>
    <t>HE/UCK</t>
  </si>
  <si>
    <t>TOT</t>
  </si>
  <si>
    <t>PREV.P</t>
  </si>
  <si>
    <t>F.POS</t>
  </si>
  <si>
    <t>BEX</t>
  </si>
  <si>
    <t>TRIT</t>
  </si>
  <si>
    <t>Key</t>
  </si>
  <si>
    <t>Arena 80</t>
  </si>
  <si>
    <t>Bexhill Runners and Triathletes</t>
  </si>
  <si>
    <t>BTNRI</t>
  </si>
  <si>
    <t>Brighton Tri Club</t>
  </si>
  <si>
    <t>Crowborough Runners</t>
  </si>
  <si>
    <t>Hailsham Harriers</t>
  </si>
  <si>
    <t>Hastings AC</t>
  </si>
  <si>
    <t>Hastings Runners</t>
  </si>
  <si>
    <t>Heathfield Road Runners and Uckfield Runners</t>
  </si>
  <si>
    <t>Lewes AC</t>
  </si>
  <si>
    <t>MEADS</t>
  </si>
  <si>
    <t>Meads Runners</t>
  </si>
  <si>
    <t>Polegate Plodders, Run Wednesdays, Seaford Stridders</t>
  </si>
  <si>
    <t xml:space="preserve">TEMT </t>
  </si>
  <si>
    <t>Tempo Tri</t>
  </si>
  <si>
    <t>Wadhurst Runners</t>
  </si>
  <si>
    <t>Formula to show existing points position for manual posting prior to actual run when figs are posted hardkeyed by macro</t>
  </si>
  <si>
    <t xml:space="preserve">Formula to correct scores psoted </t>
  </si>
  <si>
    <t>End</t>
  </si>
  <si>
    <t>DO NOT DELETE THIS ROW</t>
  </si>
  <si>
    <t>FormulaTotalMen</t>
  </si>
  <si>
    <t xml:space="preserve">Points </t>
  </si>
  <si>
    <t>No of scoring races</t>
  </si>
  <si>
    <t>after</t>
  </si>
  <si>
    <t>Races in points order</t>
  </si>
  <si>
    <t>R1</t>
  </si>
  <si>
    <t>R2</t>
  </si>
  <si>
    <t>R3</t>
  </si>
  <si>
    <t>R4</t>
  </si>
  <si>
    <t>R5</t>
  </si>
  <si>
    <t>R6</t>
  </si>
  <si>
    <t>5 races</t>
  </si>
  <si>
    <t>change</t>
  </si>
  <si>
    <t>Large lookup</t>
  </si>
  <si>
    <t>Races run</t>
  </si>
  <si>
    <t>weighted sort</t>
  </si>
  <si>
    <t>SENIOR MEN</t>
  </si>
  <si>
    <t>PATRICK MCMANUS</t>
  </si>
  <si>
    <t>BEN PEPLER</t>
  </si>
  <si>
    <t>BTRI</t>
  </si>
  <si>
    <t>LIAM COLLINGTON</t>
  </si>
  <si>
    <t>MATT BRADFORD</t>
  </si>
  <si>
    <t>CHRIS DODD</t>
  </si>
  <si>
    <t>TOM CLEWLEY</t>
  </si>
  <si>
    <t>LUKE DAVIES</t>
  </si>
  <si>
    <t>ROBERT GERARDO</t>
  </si>
  <si>
    <t>SIMON LENTON</t>
  </si>
  <si>
    <t>MAX WILLIAMS</t>
  </si>
  <si>
    <t>ADAM HAVERLY</t>
  </si>
  <si>
    <t>JAMES MITCHELL</t>
  </si>
  <si>
    <t>SCOTT PARSONS</t>
  </si>
  <si>
    <t>MICHAEL GILLINGHAM</t>
  </si>
  <si>
    <t>RICHARD ROBINSON</t>
  </si>
  <si>
    <t>ALED ANDERSON</t>
  </si>
  <si>
    <t>DAVID BRADFORD</t>
  </si>
  <si>
    <t>LEO CACCIATORE</t>
  </si>
  <si>
    <t>JASON LEE</t>
  </si>
  <si>
    <t>CHARLIE CRITCHLEY</t>
  </si>
  <si>
    <t>PHIL BARKER</t>
  </si>
  <si>
    <t>JOHN BOWDITCH</t>
  </si>
  <si>
    <t>DEAN FRY</t>
  </si>
  <si>
    <t>JOHN STANFORD</t>
  </si>
  <si>
    <t>RICHARD DAVIS</t>
  </si>
  <si>
    <t>CHRIS HOWITT</t>
  </si>
  <si>
    <t>CHRIS LAMOUR</t>
  </si>
  <si>
    <t>JOE PLANT</t>
  </si>
  <si>
    <t>JOHN HARROLD</t>
  </si>
  <si>
    <t>LEWIS CLARK</t>
  </si>
  <si>
    <t>RICH TAI-CHIOWN</t>
  </si>
  <si>
    <t>SIMON HADDEN</t>
  </si>
  <si>
    <t>ANDREW SAUNDERS</t>
  </si>
  <si>
    <t>IAIN WATSON</t>
  </si>
  <si>
    <t>WILL SHERWOOD</t>
  </si>
  <si>
    <t>KIERAN CAMBURN</t>
  </si>
  <si>
    <t/>
  </si>
  <si>
    <t>MATTHEW DOWLE</t>
  </si>
  <si>
    <t>PAUL STANDEN-PAYNE</t>
  </si>
  <si>
    <t>DAVE STEWART</t>
  </si>
  <si>
    <t>PAUL MACARTHY</t>
  </si>
  <si>
    <t>ANDREW MACLENNAN</t>
  </si>
  <si>
    <t>RICHARD PERRY</t>
  </si>
  <si>
    <t>JO DOWLE</t>
  </si>
  <si>
    <t>MATT GUY</t>
  </si>
  <si>
    <t>SIMON VIEWEG</t>
  </si>
  <si>
    <t>CHRIS LANG</t>
  </si>
  <si>
    <t>NEIL DAVIDSON</t>
  </si>
  <si>
    <t>JAMES SEYMOUR</t>
  </si>
  <si>
    <t>SIMON BOURNE</t>
  </si>
  <si>
    <t>STUART HOLLEBON</t>
  </si>
  <si>
    <t>MICHAEL GREEN</t>
  </si>
  <si>
    <t>RAYMOND SMITH</t>
  </si>
  <si>
    <t>GRAHAM SMITH</t>
  </si>
  <si>
    <t>ANDREW MCLENNAN</t>
  </si>
  <si>
    <t>DEZ GORRINGE</t>
  </si>
  <si>
    <t>PETER CLARK</t>
  </si>
  <si>
    <t>MATT HOMEWOOD</t>
  </si>
  <si>
    <t>ROB STANWAY</t>
  </si>
  <si>
    <t>JAMES COX</t>
  </si>
  <si>
    <t>PAUL MCCLEERY</t>
  </si>
  <si>
    <t>ADAM DAVIES</t>
  </si>
  <si>
    <t>ROBERT YOUNG</t>
  </si>
  <si>
    <t>ANDY CHAPMAN</t>
  </si>
  <si>
    <t>GREG RICHARDS</t>
  </si>
  <si>
    <t>ROGER MOORE</t>
  </si>
  <si>
    <t>MARK THOMAS</t>
  </si>
  <si>
    <t>MATT GREEN</t>
  </si>
  <si>
    <t>ROY COOPER</t>
  </si>
  <si>
    <t>KEVIN PEREZ</t>
  </si>
  <si>
    <t>LEWIS SIDA</t>
  </si>
  <si>
    <t>GARY JUDGES</t>
  </si>
  <si>
    <t>JUSTIN RIVETT</t>
  </si>
  <si>
    <t>DEREK ALLEN</t>
  </si>
  <si>
    <t>ANDY WILSON</t>
  </si>
  <si>
    <t>DAVID BAILEY</t>
  </si>
  <si>
    <t>BOB STONE</t>
  </si>
  <si>
    <t>SANTI BRAGE</t>
  </si>
  <si>
    <t>PAUL BAXTER</t>
  </si>
  <si>
    <t>CHRIS MILLS</t>
  </si>
  <si>
    <t>MICHAEL USSHER</t>
  </si>
  <si>
    <t>MIKE THOMPSON</t>
  </si>
  <si>
    <t>JAMES WELBURY</t>
  </si>
  <si>
    <t>COLIN HANNANT</t>
  </si>
  <si>
    <t>JULIAN MANLOW</t>
  </si>
  <si>
    <t>GRAHAM WEIR</t>
  </si>
  <si>
    <t>GLYNN BRASSLEY</t>
  </si>
  <si>
    <t>DEREK HARRISON</t>
  </si>
  <si>
    <t>ALISTAIRE HOWITT</t>
  </si>
  <si>
    <t>MICK ELMS</t>
  </si>
  <si>
    <t>GRAHAM HINDER</t>
  </si>
  <si>
    <t>FormulaTotalWomen</t>
  </si>
  <si>
    <t>Senior Women</t>
  </si>
  <si>
    <t>KATIE LOVE</t>
  </si>
  <si>
    <t>BRTRI</t>
  </si>
  <si>
    <t>CAT BOUNDS</t>
  </si>
  <si>
    <t>KITTY TAYLOR</t>
  </si>
  <si>
    <t>REBECCA STEVENS</t>
  </si>
  <si>
    <t>EMMA DIXON</t>
  </si>
  <si>
    <t>LAURA ADDIE</t>
  </si>
  <si>
    <t>EMMA SHEPHERD</t>
  </si>
  <si>
    <t>JENNA FRENCH</t>
  </si>
  <si>
    <t>HAYLEY HARRIS</t>
  </si>
  <si>
    <t>SHELLY CORNES</t>
  </si>
  <si>
    <t>LAURA SEAMAN</t>
  </si>
  <si>
    <t>VICTORIA HENDERSON</t>
  </si>
  <si>
    <t>JENNY HALL</t>
  </si>
  <si>
    <t>JODIE COLLIER</t>
  </si>
  <si>
    <t>EMMA KINGSNORTH</t>
  </si>
  <si>
    <t>HELEN GODDARD</t>
  </si>
  <si>
    <t>NICOLA PETERS</t>
  </si>
  <si>
    <t>EMMA HODGSON</t>
  </si>
  <si>
    <t>CASEY BRILEY</t>
  </si>
  <si>
    <t>CHARLOTTE LONG</t>
  </si>
  <si>
    <t>HANNAH WEBB</t>
  </si>
  <si>
    <t>EMMA ROLLINGS</t>
  </si>
  <si>
    <t>ERICA MARTIN</t>
  </si>
  <si>
    <t>CARA MEKER</t>
  </si>
  <si>
    <t>HANNAH WILLIAMS</t>
  </si>
  <si>
    <t>EMMA CLAMP</t>
  </si>
  <si>
    <t>KAREN MURDOCH</t>
  </si>
  <si>
    <t>JOHANNA DOWLE</t>
  </si>
  <si>
    <t>KERRY JACKSON</t>
  </si>
  <si>
    <t>BENITA ESTEVEZ</t>
  </si>
  <si>
    <t>JILL VAUGHAN</t>
  </si>
  <si>
    <t>NATASHA SANDERSON</t>
  </si>
  <si>
    <t>DEBORAH TURNER</t>
  </si>
  <si>
    <t>HANNAH DUNT</t>
  </si>
  <si>
    <t>ALI FARRELL</t>
  </si>
  <si>
    <t>EMMA HOLDER</t>
  </si>
  <si>
    <t>CLAIRE UNDERWOOD</t>
  </si>
  <si>
    <t>SALLY HAMILTON-SAVORY</t>
  </si>
  <si>
    <t>JACKIE PATCHING</t>
  </si>
  <si>
    <t>TOSCA ANSTIS</t>
  </si>
  <si>
    <t>THEO STEWART</t>
  </si>
  <si>
    <t>SUSAN WILKINSON</t>
  </si>
  <si>
    <t>VICTORIA LAWRENCE</t>
  </si>
  <si>
    <t>SATVINDER CHIES</t>
  </si>
  <si>
    <t>FENELLA MALONEY</t>
  </si>
  <si>
    <t>AMANDA BEESTON</t>
  </si>
  <si>
    <t>JANE CARPENTER</t>
  </si>
  <si>
    <t>JUSTINE MUIR</t>
  </si>
  <si>
    <t>SALLY MCCLEVERTY</t>
  </si>
  <si>
    <t>JO PAPPENHEIM</t>
  </si>
  <si>
    <t>FIONA JAMIE</t>
  </si>
  <si>
    <t>SOPHIE SNOW</t>
  </si>
  <si>
    <t>ANNE MINERS</t>
  </si>
  <si>
    <t>AWARDS</t>
  </si>
  <si>
    <t>Name</t>
  </si>
  <si>
    <t>Club</t>
  </si>
  <si>
    <t>Points</t>
  </si>
  <si>
    <t>MEN OVERALL (NO AWARD FOR INFO ONLY)</t>
  </si>
  <si>
    <t>SENIOR MAN</t>
  </si>
  <si>
    <t>MALE 40</t>
  </si>
  <si>
    <t>MALE 45</t>
  </si>
  <si>
    <t>MALE 50</t>
  </si>
  <si>
    <t>MALE 55</t>
  </si>
  <si>
    <t>MALE 60</t>
  </si>
  <si>
    <t>MALE 65</t>
  </si>
  <si>
    <t>MALE 70</t>
  </si>
  <si>
    <t>FEMALE OVERALL (NO AWARD FOR INFO ONLY)</t>
  </si>
  <si>
    <t>SENIOR LADY</t>
  </si>
  <si>
    <t>FEMALE 35</t>
  </si>
  <si>
    <t>FEMALE 40</t>
  </si>
  <si>
    <t>FEMALE 45</t>
  </si>
  <si>
    <t>FEMALE 50</t>
  </si>
  <si>
    <t>FEMALE 55</t>
  </si>
  <si>
    <t>FEMALE 60</t>
  </si>
  <si>
    <t>FEMALE 65</t>
  </si>
  <si>
    <t>TEAM</t>
  </si>
  <si>
    <t>UCK</t>
  </si>
  <si>
    <t>EAST/ BDY</t>
  </si>
  <si>
    <t>EAST/BDY</t>
  </si>
  <si>
    <t>Eastbourne Rovers and Bodyworks</t>
  </si>
  <si>
    <t>Clubs in the League</t>
  </si>
  <si>
    <t xml:space="preserve">Bexhill Runners and Triathletes </t>
  </si>
  <si>
    <t>HTH/UCK</t>
  </si>
  <si>
    <t>HTH/UCKhfield Runners and Uckfield Runners</t>
  </si>
  <si>
    <t>Polegate Plodders, Run Wednesdays and Seaford Stridders</t>
  </si>
  <si>
    <t>Tri Tempo</t>
  </si>
  <si>
    <t>Other clubs</t>
  </si>
  <si>
    <t>CPA</t>
  </si>
  <si>
    <t>Central Park Athletics</t>
  </si>
  <si>
    <t>UN</t>
  </si>
  <si>
    <t>Unattached</t>
  </si>
  <si>
    <t>Categories</t>
  </si>
  <si>
    <t>Senior Man</t>
  </si>
  <si>
    <t>M40 to M70</t>
  </si>
  <si>
    <t xml:space="preserve">Male Vet 40 in 5 year brackets to M70 </t>
  </si>
  <si>
    <t>SW</t>
  </si>
  <si>
    <t>Senior Woman</t>
  </si>
  <si>
    <t>F35 to F65</t>
  </si>
  <si>
    <t xml:space="preserve">Female Vet 35 in 5 year brackets to F65 </t>
  </si>
  <si>
    <t>Tony Durey</t>
  </si>
  <si>
    <t>Dan Fotheringham</t>
  </si>
  <si>
    <t>Stephen Burgess</t>
  </si>
  <si>
    <t>Jamie Bushnell</t>
  </si>
  <si>
    <t>Greg Zerniawski</t>
  </si>
  <si>
    <t>Fred Graham</t>
  </si>
  <si>
    <t>Ian Shapton</t>
  </si>
  <si>
    <t>Ashley Gosling</t>
  </si>
  <si>
    <t>Guy Penfold</t>
  </si>
  <si>
    <t>John Sanders</t>
  </si>
  <si>
    <t>Mark Mcmillan</t>
  </si>
  <si>
    <t>Claudia Masham</t>
  </si>
  <si>
    <t>Alexander Valentino</t>
  </si>
  <si>
    <t>Mick Elms</t>
  </si>
  <si>
    <t>Lindsey Goodman</t>
  </si>
  <si>
    <t>Clare Dunkley</t>
  </si>
  <si>
    <t>Julian Mills</t>
  </si>
  <si>
    <t>Harley Clark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</si>
</sst>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;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ont="1"/>
    <xf numFmtId="43" fontId="2" fillId="0" borderId="0" xfId="2"/>
    <xf numFmtId="0" fontId="2" fillId="0" borderId="0" xfId="1" applyAlignment="1">
      <alignment horizontal="center"/>
    </xf>
    <xf numFmtId="15" fontId="3" fillId="0" borderId="0" xfId="1" applyNumberFormat="1" applyFont="1"/>
    <xf numFmtId="43" fontId="0" fillId="0" borderId="0" xfId="2" applyFont="1"/>
    <xf numFmtId="0" fontId="4" fillId="0" borderId="0" xfId="1" applyFont="1"/>
    <xf numFmtId="0" fontId="2" fillId="0" borderId="1" xfId="1" applyBorder="1"/>
    <xf numFmtId="0" fontId="4" fillId="0" borderId="0" xfId="1" applyFont="1" applyAlignment="1">
      <alignment horizontal="center"/>
    </xf>
    <xf numFmtId="43" fontId="4" fillId="0" borderId="0" xfId="2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/>
    <xf numFmtId="0" fontId="7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Alignment="1">
      <alignment horizontal="right"/>
    </xf>
    <xf numFmtId="1" fontId="2" fillId="0" borderId="0" xfId="1" applyNumberFormat="1" applyAlignment="1">
      <alignment horizontal="center"/>
    </xf>
    <xf numFmtId="1" fontId="9" fillId="0" borderId="0" xfId="1" applyNumberFormat="1" applyFont="1"/>
    <xf numFmtId="0" fontId="3" fillId="0" borderId="2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Alignment="1" applyProtection="1">
      <alignment horizontal="center"/>
      <protection locked="0"/>
    </xf>
    <xf numFmtId="1" fontId="2" fillId="0" borderId="0" xfId="1" applyNumberFormat="1"/>
    <xf numFmtId="0" fontId="2" fillId="0" borderId="0" xfId="1" applyFont="1" applyProtection="1">
      <protection locked="0"/>
    </xf>
    <xf numFmtId="0" fontId="4" fillId="0" borderId="2" xfId="1" applyFont="1" applyBorder="1"/>
    <xf numFmtId="0" fontId="2" fillId="0" borderId="2" xfId="1" applyBorder="1"/>
    <xf numFmtId="164" fontId="2" fillId="0" borderId="2" xfId="1" applyNumberFormat="1" applyBorder="1"/>
    <xf numFmtId="164" fontId="2" fillId="0" borderId="0" xfId="1" applyNumberFormat="1"/>
    <xf numFmtId="164" fontId="4" fillId="0" borderId="2" xfId="1" applyNumberFormat="1" applyFont="1" applyBorder="1"/>
    <xf numFmtId="0" fontId="11" fillId="0" borderId="2" xfId="1" applyFont="1" applyBorder="1"/>
    <xf numFmtId="164" fontId="11" fillId="0" borderId="2" xfId="1" applyNumberFormat="1" applyFont="1" applyBorder="1"/>
    <xf numFmtId="0" fontId="11" fillId="0" borderId="1" xfId="1" applyFont="1" applyBorder="1"/>
    <xf numFmtId="164" fontId="11" fillId="0" borderId="1" xfId="1" applyNumberFormat="1" applyFont="1" applyBorder="1"/>
    <xf numFmtId="0" fontId="2" fillId="0" borderId="0" xfId="1" applyFont="1" applyFill="1"/>
    <xf numFmtId="0" fontId="4" fillId="0" borderId="0" xfId="1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5" fontId="6" fillId="0" borderId="0" xfId="1" applyNumberFormat="1" applyFont="1"/>
    <xf numFmtId="0" fontId="7" fillId="0" borderId="0" xfId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9" fillId="0" borderId="0" xfId="0" applyNumberFormat="1" applyFont="1"/>
    <xf numFmtId="0" fontId="4" fillId="0" borderId="0" xfId="0" applyFont="1"/>
    <xf numFmtId="0" fontId="2" fillId="0" borderId="0" xfId="0" applyFont="1"/>
  </cellXfs>
  <cellStyles count="6">
    <cellStyle name="Comma 2" xfId="2"/>
    <cellStyle name="Comma 2 2" xfId="4"/>
    <cellStyle name="Normal" xfId="0" builtinId="0"/>
    <cellStyle name="Normal 2" xfId="1"/>
    <cellStyle name="Normal 2 2" xfId="3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819/190310%20Cross%20Country%20Model%201819%20race%206%20post%20race%2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Tempo-Tri"/>
      <sheetName val="Wa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2018/19</v>
          </cell>
        </row>
        <row r="3">
          <cell r="F3" t="str">
            <v>Pett</v>
          </cell>
        </row>
        <row r="4">
          <cell r="F4">
            <v>43534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3">
          <cell r="D43" t="str">
            <v>NS</v>
          </cell>
        </row>
        <row r="59">
          <cell r="D59">
            <v>4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">
    <tabColor rgb="FF00B050"/>
  </sheetPr>
  <dimension ref="A1:S328"/>
  <sheetViews>
    <sheetView topLeftCell="A112" workbookViewId="0">
      <selection activeCell="A7" sqref="A7:I261"/>
    </sheetView>
  </sheetViews>
  <sheetFormatPr defaultRowHeight="15"/>
  <cols>
    <col min="1" max="1" width="9.5703125" style="2" bestFit="1" customWidth="1"/>
    <col min="2" max="2" width="9.140625" style="2"/>
    <col min="3" max="3" width="24.85546875" style="2" customWidth="1"/>
    <col min="4" max="4" width="9.140625" style="7"/>
    <col min="5" max="5" width="14" style="2" customWidth="1"/>
    <col min="6" max="11" width="9.140625" style="2"/>
    <col min="12" max="12" width="15.140625" style="2" customWidth="1"/>
    <col min="13" max="16384" width="9.140625" style="2"/>
  </cols>
  <sheetData>
    <row r="1" spans="1:19" ht="12.75">
      <c r="A1" s="1" t="str">
        <f>[1]Input!F3</f>
        <v>Pett</v>
      </c>
      <c r="C1" s="3"/>
      <c r="D1" s="4"/>
    </row>
    <row r="2" spans="1:19" ht="12.75">
      <c r="A2" s="6">
        <f>[1]Input!F4</f>
        <v>43534</v>
      </c>
      <c r="D2" s="4"/>
    </row>
    <row r="3" spans="1:19">
      <c r="C3" s="3"/>
    </row>
    <row r="4" spans="1:19">
      <c r="A4" s="8" t="s">
        <v>0</v>
      </c>
    </row>
    <row r="6" spans="1:19">
      <c r="A6" s="8" t="s">
        <v>1</v>
      </c>
      <c r="B6" s="10" t="s">
        <v>2</v>
      </c>
      <c r="C6" s="8" t="s">
        <v>3</v>
      </c>
      <c r="D6" s="11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L6" s="41" t="s">
        <v>474</v>
      </c>
      <c r="M6"/>
      <c r="N6"/>
      <c r="O6"/>
      <c r="P6" s="42"/>
      <c r="Q6" s="42"/>
      <c r="R6" s="42"/>
      <c r="S6" s="42"/>
    </row>
    <row r="7" spans="1:19">
      <c r="A7" s="38">
        <v>238</v>
      </c>
      <c r="B7" s="2">
        <v>1</v>
      </c>
      <c r="C7" s="2" t="s">
        <v>10</v>
      </c>
      <c r="D7" s="7">
        <v>31</v>
      </c>
      <c r="E7" s="2" t="s">
        <v>11</v>
      </c>
      <c r="F7" s="2" t="s">
        <v>12</v>
      </c>
      <c r="G7" s="2">
        <v>300</v>
      </c>
      <c r="H7" s="2" t="s">
        <v>13</v>
      </c>
      <c r="I7" s="2">
        <v>1</v>
      </c>
      <c r="L7" s="43" t="s">
        <v>687</v>
      </c>
      <c r="M7"/>
      <c r="N7"/>
      <c r="O7"/>
      <c r="P7"/>
      <c r="Q7"/>
      <c r="R7"/>
      <c r="S7"/>
    </row>
    <row r="8" spans="1:19">
      <c r="A8" s="38">
        <v>94</v>
      </c>
      <c r="B8" s="2">
        <v>2</v>
      </c>
      <c r="C8" s="2" t="s">
        <v>14</v>
      </c>
      <c r="D8" s="7">
        <v>31.21</v>
      </c>
      <c r="E8" s="2" t="s">
        <v>15</v>
      </c>
      <c r="F8" s="2" t="s">
        <v>12</v>
      </c>
      <c r="G8" s="2">
        <v>299</v>
      </c>
      <c r="H8" s="2" t="s">
        <v>13</v>
      </c>
      <c r="I8" s="2">
        <v>2</v>
      </c>
      <c r="L8" s="44" t="s">
        <v>199</v>
      </c>
      <c r="M8"/>
      <c r="N8" t="s">
        <v>475</v>
      </c>
      <c r="O8"/>
      <c r="P8"/>
      <c r="Q8"/>
      <c r="R8"/>
      <c r="S8"/>
    </row>
    <row r="9" spans="1:19">
      <c r="A9" s="38">
        <v>1238</v>
      </c>
      <c r="B9" s="2">
        <v>3</v>
      </c>
      <c r="C9" s="2" t="s">
        <v>16</v>
      </c>
      <c r="D9" s="7">
        <v>32.08</v>
      </c>
      <c r="E9" s="2" t="s">
        <v>17</v>
      </c>
      <c r="F9" s="2" t="s">
        <v>18</v>
      </c>
      <c r="G9" s="2">
        <v>298</v>
      </c>
      <c r="H9" s="2" t="s">
        <v>19</v>
      </c>
      <c r="I9" s="2">
        <v>3</v>
      </c>
      <c r="L9" s="44" t="s">
        <v>472</v>
      </c>
      <c r="M9"/>
      <c r="N9" t="s">
        <v>688</v>
      </c>
      <c r="O9"/>
      <c r="P9"/>
      <c r="Q9"/>
      <c r="R9"/>
      <c r="S9"/>
    </row>
    <row r="10" spans="1:19">
      <c r="A10" s="38">
        <v>407</v>
      </c>
      <c r="B10" s="2">
        <v>4</v>
      </c>
      <c r="C10" s="2" t="s">
        <v>20</v>
      </c>
      <c r="D10" s="7">
        <v>32.21</v>
      </c>
      <c r="E10" s="2" t="s">
        <v>21</v>
      </c>
      <c r="F10" s="2" t="s">
        <v>12</v>
      </c>
      <c r="G10" s="2">
        <v>297</v>
      </c>
      <c r="H10" s="2" t="s">
        <v>13</v>
      </c>
      <c r="I10" s="2">
        <v>4</v>
      </c>
      <c r="L10" s="44" t="s">
        <v>607</v>
      </c>
      <c r="M10"/>
      <c r="N10" t="s">
        <v>478</v>
      </c>
      <c r="O10"/>
      <c r="P10"/>
      <c r="Q10"/>
      <c r="R10"/>
      <c r="S10"/>
    </row>
    <row r="11" spans="1:19">
      <c r="A11" s="38">
        <v>1151</v>
      </c>
      <c r="B11" s="2">
        <v>5</v>
      </c>
      <c r="C11" s="2" t="s">
        <v>22</v>
      </c>
      <c r="D11" s="7">
        <v>32.24</v>
      </c>
      <c r="E11" s="2" t="s">
        <v>23</v>
      </c>
      <c r="F11" s="2" t="s">
        <v>24</v>
      </c>
      <c r="G11" s="2">
        <v>296</v>
      </c>
      <c r="H11" s="2" t="s">
        <v>25</v>
      </c>
      <c r="I11" s="2">
        <v>5</v>
      </c>
      <c r="L11" s="44" t="s">
        <v>11</v>
      </c>
      <c r="M11"/>
      <c r="N11" t="s">
        <v>479</v>
      </c>
      <c r="O11"/>
      <c r="P11"/>
      <c r="Q11"/>
      <c r="R11"/>
      <c r="S11"/>
    </row>
    <row r="12" spans="1:19">
      <c r="A12" s="38">
        <v>253</v>
      </c>
      <c r="B12" s="2">
        <v>6</v>
      </c>
      <c r="C12" s="2" t="s">
        <v>26</v>
      </c>
      <c r="D12" s="7">
        <v>32.299999999999997</v>
      </c>
      <c r="E12" s="2" t="s">
        <v>27</v>
      </c>
      <c r="F12" s="2" t="s">
        <v>28</v>
      </c>
      <c r="G12" s="2">
        <v>295</v>
      </c>
      <c r="H12" s="2" t="s">
        <v>25</v>
      </c>
      <c r="I12" s="2">
        <v>6</v>
      </c>
      <c r="L12" s="44" t="s">
        <v>685</v>
      </c>
      <c r="M12"/>
      <c r="N12" t="s">
        <v>686</v>
      </c>
      <c r="O12"/>
      <c r="P12"/>
      <c r="Q12"/>
      <c r="R12"/>
      <c r="S12"/>
    </row>
    <row r="13" spans="1:19">
      <c r="A13" s="38">
        <v>319</v>
      </c>
      <c r="B13" s="2">
        <v>7</v>
      </c>
      <c r="C13" s="2" t="s">
        <v>29</v>
      </c>
      <c r="D13" s="7">
        <v>33.06</v>
      </c>
      <c r="E13" s="2" t="s">
        <v>23</v>
      </c>
      <c r="F13" s="2" t="s">
        <v>18</v>
      </c>
      <c r="G13" s="2">
        <v>294</v>
      </c>
      <c r="H13" s="2" t="s">
        <v>19</v>
      </c>
      <c r="I13" s="2">
        <v>7</v>
      </c>
      <c r="L13" s="44" t="s">
        <v>27</v>
      </c>
      <c r="M13"/>
      <c r="N13" t="s">
        <v>480</v>
      </c>
      <c r="O13"/>
      <c r="P13"/>
      <c r="Q13"/>
      <c r="R13"/>
      <c r="S13"/>
    </row>
    <row r="14" spans="1:19">
      <c r="A14" s="38">
        <v>167</v>
      </c>
      <c r="B14" s="2">
        <v>8</v>
      </c>
      <c r="C14" s="2" t="s">
        <v>30</v>
      </c>
      <c r="D14" s="7">
        <v>33.159999999999997</v>
      </c>
      <c r="E14" s="2" t="s">
        <v>31</v>
      </c>
      <c r="F14" s="2" t="s">
        <v>12</v>
      </c>
      <c r="G14" s="2">
        <v>293</v>
      </c>
      <c r="H14" s="2" t="s">
        <v>13</v>
      </c>
      <c r="I14" s="2">
        <v>8</v>
      </c>
      <c r="L14" s="44" t="s">
        <v>63</v>
      </c>
      <c r="M14"/>
      <c r="N14" t="s">
        <v>481</v>
      </c>
      <c r="O14"/>
      <c r="P14"/>
      <c r="Q14"/>
      <c r="R14"/>
      <c r="S14"/>
    </row>
    <row r="15" spans="1:19">
      <c r="A15" s="38">
        <v>1253</v>
      </c>
      <c r="B15" s="2">
        <v>9</v>
      </c>
      <c r="C15" s="2" t="s">
        <v>32</v>
      </c>
      <c r="D15" s="7">
        <v>33.31</v>
      </c>
      <c r="E15" s="2" t="s">
        <v>11</v>
      </c>
      <c r="F15" s="2" t="s">
        <v>24</v>
      </c>
      <c r="G15" s="2">
        <v>292</v>
      </c>
      <c r="H15" s="2" t="s">
        <v>25</v>
      </c>
      <c r="I15" s="2">
        <v>9</v>
      </c>
      <c r="L15" s="44" t="s">
        <v>23</v>
      </c>
      <c r="M15"/>
      <c r="N15" t="s">
        <v>482</v>
      </c>
      <c r="O15"/>
      <c r="P15"/>
      <c r="Q15"/>
      <c r="R15"/>
      <c r="S15"/>
    </row>
    <row r="16" spans="1:19">
      <c r="A16" s="38">
        <v>142</v>
      </c>
      <c r="B16" s="2">
        <v>10</v>
      </c>
      <c r="C16" s="2" t="s">
        <v>33</v>
      </c>
      <c r="D16" s="7">
        <v>33.36</v>
      </c>
      <c r="E16" s="2" t="s">
        <v>34</v>
      </c>
      <c r="F16" s="2" t="s">
        <v>18</v>
      </c>
      <c r="G16" s="2">
        <v>291</v>
      </c>
      <c r="H16" s="2" t="s">
        <v>19</v>
      </c>
      <c r="I16" s="2">
        <v>10</v>
      </c>
      <c r="L16" s="44" t="s">
        <v>689</v>
      </c>
      <c r="M16"/>
      <c r="N16" t="s">
        <v>690</v>
      </c>
      <c r="O16"/>
      <c r="P16"/>
      <c r="Q16"/>
      <c r="R16"/>
      <c r="S16"/>
    </row>
    <row r="17" spans="1:19">
      <c r="A17" s="38">
        <v>363</v>
      </c>
      <c r="B17" s="2">
        <v>11</v>
      </c>
      <c r="C17" s="2" t="s">
        <v>35</v>
      </c>
      <c r="D17" s="7">
        <v>33.42</v>
      </c>
      <c r="E17" s="2" t="s">
        <v>15</v>
      </c>
      <c r="F17" s="2" t="s">
        <v>24</v>
      </c>
      <c r="G17" s="2">
        <v>290</v>
      </c>
      <c r="H17" s="2" t="s">
        <v>25</v>
      </c>
      <c r="I17" s="2">
        <v>11</v>
      </c>
      <c r="L17" s="44" t="s">
        <v>21</v>
      </c>
      <c r="M17"/>
      <c r="N17" t="s">
        <v>484</v>
      </c>
      <c r="O17"/>
      <c r="P17"/>
      <c r="Q17"/>
      <c r="R17"/>
      <c r="S17"/>
    </row>
    <row r="18" spans="1:19">
      <c r="A18" s="38">
        <v>183</v>
      </c>
      <c r="B18" s="2">
        <v>12</v>
      </c>
      <c r="C18" s="2" t="s">
        <v>36</v>
      </c>
      <c r="D18" s="7">
        <v>33.51</v>
      </c>
      <c r="E18" s="2" t="s">
        <v>31</v>
      </c>
      <c r="F18" s="2" t="s">
        <v>24</v>
      </c>
      <c r="G18" s="2">
        <v>289</v>
      </c>
      <c r="H18" s="2" t="s">
        <v>25</v>
      </c>
      <c r="I18" s="2">
        <v>12</v>
      </c>
      <c r="L18" s="44" t="s">
        <v>87</v>
      </c>
      <c r="M18"/>
      <c r="N18" t="s">
        <v>486</v>
      </c>
      <c r="O18"/>
      <c r="P18"/>
      <c r="Q18"/>
      <c r="R18"/>
      <c r="S18"/>
    </row>
    <row r="19" spans="1:19">
      <c r="A19" s="38">
        <v>1195</v>
      </c>
      <c r="B19" s="2">
        <v>13</v>
      </c>
      <c r="C19" s="2" t="s">
        <v>706</v>
      </c>
      <c r="D19" s="7">
        <v>33.53</v>
      </c>
      <c r="E19" s="2" t="s">
        <v>37</v>
      </c>
      <c r="F19" s="2" t="s">
        <v>38</v>
      </c>
      <c r="G19" s="2" t="s">
        <v>37</v>
      </c>
      <c r="H19" s="2" t="s">
        <v>37</v>
      </c>
      <c r="I19" s="2" t="s">
        <v>37</v>
      </c>
      <c r="L19" s="44" t="s">
        <v>40</v>
      </c>
      <c r="M19"/>
      <c r="N19" t="s">
        <v>691</v>
      </c>
      <c r="O19"/>
      <c r="P19"/>
      <c r="Q19"/>
      <c r="R19"/>
      <c r="S19"/>
    </row>
    <row r="20" spans="1:19">
      <c r="A20" s="38">
        <v>1182</v>
      </c>
      <c r="B20" s="2">
        <v>14</v>
      </c>
      <c r="C20" s="2" t="s">
        <v>39</v>
      </c>
      <c r="D20" s="7">
        <v>34</v>
      </c>
      <c r="E20" s="2" t="s">
        <v>40</v>
      </c>
      <c r="F20" s="2" t="s">
        <v>28</v>
      </c>
      <c r="G20" s="2">
        <v>288</v>
      </c>
      <c r="H20" s="2" t="s">
        <v>25</v>
      </c>
      <c r="I20" s="2">
        <v>13</v>
      </c>
      <c r="L20" s="44" t="s">
        <v>473</v>
      </c>
      <c r="M20"/>
      <c r="N20" t="s">
        <v>692</v>
      </c>
      <c r="O20"/>
      <c r="P20"/>
      <c r="Q20"/>
      <c r="R20"/>
      <c r="S20"/>
    </row>
    <row r="21" spans="1:19">
      <c r="A21" s="38">
        <v>123</v>
      </c>
      <c r="B21" s="2">
        <v>15</v>
      </c>
      <c r="C21" s="2" t="s">
        <v>41</v>
      </c>
      <c r="D21" s="7">
        <v>34.03</v>
      </c>
      <c r="E21" s="2" t="s">
        <v>34</v>
      </c>
      <c r="F21" s="2" t="s">
        <v>18</v>
      </c>
      <c r="G21" s="2">
        <v>287</v>
      </c>
      <c r="H21" s="2" t="s">
        <v>25</v>
      </c>
      <c r="I21" s="2">
        <v>14</v>
      </c>
      <c r="L21" s="44" t="s">
        <v>34</v>
      </c>
      <c r="M21"/>
      <c r="N21" t="s">
        <v>490</v>
      </c>
      <c r="O21"/>
      <c r="P21"/>
      <c r="Q21"/>
      <c r="R21"/>
      <c r="S21"/>
    </row>
    <row r="22" spans="1:19">
      <c r="A22" s="38">
        <v>1247</v>
      </c>
      <c r="B22" s="2">
        <v>16</v>
      </c>
      <c r="C22" s="2" t="s">
        <v>42</v>
      </c>
      <c r="D22" s="7">
        <v>34.1</v>
      </c>
      <c r="E22" s="2" t="s">
        <v>21</v>
      </c>
      <c r="F22" s="2" t="s">
        <v>24</v>
      </c>
      <c r="G22" s="2">
        <v>286</v>
      </c>
      <c r="H22" s="2" t="s">
        <v>25</v>
      </c>
      <c r="I22" s="2">
        <v>15</v>
      </c>
      <c r="L22"/>
      <c r="M22"/>
      <c r="N22"/>
      <c r="O22"/>
      <c r="P22"/>
      <c r="Q22"/>
      <c r="R22"/>
      <c r="S22"/>
    </row>
    <row r="23" spans="1:19">
      <c r="A23" s="38">
        <v>261</v>
      </c>
      <c r="B23" s="2">
        <v>17</v>
      </c>
      <c r="C23" s="2" t="s">
        <v>43</v>
      </c>
      <c r="D23" s="7">
        <v>34.159999999999997</v>
      </c>
      <c r="E23" s="2" t="s">
        <v>27</v>
      </c>
      <c r="F23" s="2" t="s">
        <v>44</v>
      </c>
      <c r="G23" s="2">
        <v>200</v>
      </c>
      <c r="H23" s="2" t="s">
        <v>45</v>
      </c>
      <c r="I23" s="2">
        <v>16</v>
      </c>
      <c r="L23" s="44" t="s">
        <v>693</v>
      </c>
      <c r="M23"/>
      <c r="N23"/>
      <c r="O23"/>
      <c r="P23"/>
      <c r="Q23"/>
      <c r="R23"/>
      <c r="S23"/>
    </row>
    <row r="24" spans="1:19">
      <c r="A24" s="38">
        <v>379</v>
      </c>
      <c r="B24" s="2">
        <v>18</v>
      </c>
      <c r="C24" s="2" t="s">
        <v>46</v>
      </c>
      <c r="D24" s="7">
        <v>34.24</v>
      </c>
      <c r="E24" s="2" t="s">
        <v>21</v>
      </c>
      <c r="F24" s="2" t="s">
        <v>38</v>
      </c>
      <c r="G24" s="2">
        <v>285</v>
      </c>
      <c r="H24" s="2" t="s">
        <v>19</v>
      </c>
      <c r="I24" s="2">
        <v>17</v>
      </c>
      <c r="L24" s="44" t="s">
        <v>694</v>
      </c>
      <c r="M24"/>
      <c r="N24" t="s">
        <v>695</v>
      </c>
      <c r="O24"/>
      <c r="P24"/>
      <c r="Q24"/>
      <c r="R24"/>
      <c r="S24"/>
    </row>
    <row r="25" spans="1:19">
      <c r="A25" s="38">
        <v>350</v>
      </c>
      <c r="B25" s="2">
        <v>19</v>
      </c>
      <c r="C25" s="2" t="s">
        <v>47</v>
      </c>
      <c r="D25" s="7">
        <v>34.340000000000003</v>
      </c>
      <c r="E25" s="2" t="s">
        <v>23</v>
      </c>
      <c r="F25" s="2" t="s">
        <v>38</v>
      </c>
      <c r="G25" s="2">
        <v>284</v>
      </c>
      <c r="H25" s="2" t="s">
        <v>48</v>
      </c>
      <c r="I25" s="2">
        <v>18</v>
      </c>
      <c r="L25" s="44" t="s">
        <v>696</v>
      </c>
      <c r="M25"/>
      <c r="N25" t="s">
        <v>697</v>
      </c>
      <c r="O25"/>
      <c r="P25"/>
      <c r="Q25"/>
      <c r="R25"/>
      <c r="S25"/>
    </row>
    <row r="26" spans="1:19">
      <c r="A26" s="38">
        <v>133</v>
      </c>
      <c r="B26" s="2">
        <v>20</v>
      </c>
      <c r="C26" s="2" t="s">
        <v>49</v>
      </c>
      <c r="D26" s="7">
        <v>34.39</v>
      </c>
      <c r="E26" s="2" t="s">
        <v>34</v>
      </c>
      <c r="F26" s="2" t="s">
        <v>12</v>
      </c>
      <c r="G26" s="2">
        <v>283</v>
      </c>
      <c r="H26" s="2" t="s">
        <v>13</v>
      </c>
      <c r="I26" s="2">
        <v>19</v>
      </c>
      <c r="L26"/>
      <c r="M26"/>
      <c r="N26"/>
      <c r="O26"/>
      <c r="P26"/>
      <c r="Q26"/>
      <c r="R26"/>
      <c r="S26"/>
    </row>
    <row r="27" spans="1:19">
      <c r="A27" s="38">
        <v>165</v>
      </c>
      <c r="B27" s="2">
        <v>21</v>
      </c>
      <c r="C27" s="2" t="s">
        <v>50</v>
      </c>
      <c r="D27" s="7">
        <v>34.4</v>
      </c>
      <c r="E27" s="2" t="s">
        <v>31</v>
      </c>
      <c r="F27" s="2" t="s">
        <v>12</v>
      </c>
      <c r="G27" s="2">
        <v>282</v>
      </c>
      <c r="H27" s="2" t="s">
        <v>51</v>
      </c>
      <c r="I27" s="2">
        <v>20</v>
      </c>
      <c r="L27" s="44" t="s">
        <v>698</v>
      </c>
      <c r="M27"/>
      <c r="N27"/>
      <c r="O27"/>
      <c r="P27"/>
      <c r="Q27"/>
      <c r="R27"/>
      <c r="S27"/>
    </row>
    <row r="28" spans="1:19">
      <c r="A28" s="38">
        <v>50</v>
      </c>
      <c r="B28" s="2">
        <v>22</v>
      </c>
      <c r="C28" s="2" t="s">
        <v>52</v>
      </c>
      <c r="D28" s="7">
        <v>34.57</v>
      </c>
      <c r="E28" s="2" t="s">
        <v>40</v>
      </c>
      <c r="F28" s="2" t="s">
        <v>12</v>
      </c>
      <c r="G28" s="2">
        <v>281</v>
      </c>
      <c r="H28" s="2" t="s">
        <v>13</v>
      </c>
      <c r="I28" s="2">
        <v>21</v>
      </c>
      <c r="L28" s="44" t="s">
        <v>12</v>
      </c>
      <c r="M28"/>
      <c r="N28" t="s">
        <v>699</v>
      </c>
      <c r="O28"/>
      <c r="P28"/>
      <c r="Q28"/>
      <c r="R28"/>
      <c r="S28"/>
    </row>
    <row r="29" spans="1:19">
      <c r="A29" s="38">
        <v>233</v>
      </c>
      <c r="B29" s="2">
        <v>23</v>
      </c>
      <c r="C29" s="2" t="s">
        <v>53</v>
      </c>
      <c r="D29" s="7">
        <v>35.07</v>
      </c>
      <c r="E29" s="2" t="s">
        <v>11</v>
      </c>
      <c r="F29" s="2" t="s">
        <v>28</v>
      </c>
      <c r="G29" s="2">
        <v>280</v>
      </c>
      <c r="H29" s="2" t="s">
        <v>48</v>
      </c>
      <c r="I29" s="2">
        <v>22</v>
      </c>
      <c r="L29" s="44" t="s">
        <v>700</v>
      </c>
      <c r="M29"/>
      <c r="N29" t="s">
        <v>701</v>
      </c>
      <c r="O29"/>
      <c r="P29"/>
      <c r="Q29"/>
      <c r="R29"/>
      <c r="S29"/>
    </row>
    <row r="30" spans="1:19">
      <c r="A30" s="38">
        <v>228</v>
      </c>
      <c r="B30" s="2">
        <v>24</v>
      </c>
      <c r="C30" s="2" t="s">
        <v>54</v>
      </c>
      <c r="D30" s="7">
        <v>35.090000000000003</v>
      </c>
      <c r="E30" s="2" t="s">
        <v>11</v>
      </c>
      <c r="F30" s="2" t="s">
        <v>24</v>
      </c>
      <c r="G30" s="2">
        <v>279</v>
      </c>
      <c r="H30" s="2" t="s">
        <v>55</v>
      </c>
      <c r="I30" s="2">
        <v>23</v>
      </c>
      <c r="L30" s="44" t="s">
        <v>702</v>
      </c>
      <c r="M30"/>
      <c r="N30" t="s">
        <v>703</v>
      </c>
      <c r="O30"/>
      <c r="P30"/>
      <c r="Q30"/>
      <c r="R30"/>
      <c r="S30"/>
    </row>
    <row r="31" spans="1:19">
      <c r="A31" s="38">
        <v>559</v>
      </c>
      <c r="B31" s="2">
        <v>25</v>
      </c>
      <c r="C31" s="2" t="s">
        <v>56</v>
      </c>
      <c r="D31" s="7">
        <v>35.119999999999997</v>
      </c>
      <c r="E31" s="2" t="s">
        <v>34</v>
      </c>
      <c r="F31" s="2" t="s">
        <v>24</v>
      </c>
      <c r="G31" s="2">
        <v>278</v>
      </c>
      <c r="H31" s="2" t="s">
        <v>48</v>
      </c>
      <c r="I31" s="2">
        <v>24</v>
      </c>
      <c r="L31" s="44" t="s">
        <v>704</v>
      </c>
      <c r="M31"/>
      <c r="N31" t="s">
        <v>705</v>
      </c>
      <c r="O31"/>
      <c r="P31"/>
      <c r="Q31"/>
      <c r="R31"/>
      <c r="S31"/>
    </row>
    <row r="32" spans="1:19">
      <c r="A32" s="38">
        <v>70</v>
      </c>
      <c r="B32" s="2">
        <v>26</v>
      </c>
      <c r="C32" s="2" t="s">
        <v>57</v>
      </c>
      <c r="D32" s="7">
        <v>35.130000000000003</v>
      </c>
      <c r="E32" s="2" t="s">
        <v>40</v>
      </c>
      <c r="F32" s="2" t="s">
        <v>28</v>
      </c>
      <c r="G32" s="2">
        <v>277</v>
      </c>
      <c r="H32" s="2" t="s">
        <v>48</v>
      </c>
      <c r="I32" s="2">
        <v>25</v>
      </c>
      <c r="L32"/>
      <c r="M32"/>
      <c r="N32"/>
      <c r="O32"/>
      <c r="P32"/>
      <c r="Q32"/>
      <c r="R32"/>
      <c r="S32"/>
    </row>
    <row r="33" spans="1:19">
      <c r="A33" s="38">
        <v>284</v>
      </c>
      <c r="B33" s="2">
        <v>27</v>
      </c>
      <c r="C33" s="2" t="s">
        <v>58</v>
      </c>
      <c r="D33" s="7">
        <v>35.18</v>
      </c>
      <c r="E33" s="2" t="s">
        <v>27</v>
      </c>
      <c r="F33" s="2" t="s">
        <v>59</v>
      </c>
      <c r="G33" s="2">
        <v>199</v>
      </c>
      <c r="H33" s="2" t="s">
        <v>60</v>
      </c>
      <c r="I33" s="2">
        <v>26</v>
      </c>
      <c r="L33"/>
      <c r="M33"/>
      <c r="N33"/>
      <c r="O33"/>
      <c r="P33"/>
      <c r="Q33"/>
      <c r="R33"/>
      <c r="S33"/>
    </row>
    <row r="34" spans="1:19">
      <c r="A34" s="38">
        <v>132</v>
      </c>
      <c r="B34" s="2">
        <v>28</v>
      </c>
      <c r="C34" s="2" t="s">
        <v>61</v>
      </c>
      <c r="D34" s="7">
        <v>35.24</v>
      </c>
      <c r="E34" s="2" t="s">
        <v>34</v>
      </c>
      <c r="F34" s="2" t="s">
        <v>24</v>
      </c>
      <c r="G34" s="2">
        <v>276</v>
      </c>
      <c r="H34" s="2" t="s">
        <v>55</v>
      </c>
      <c r="I34" s="2">
        <v>27</v>
      </c>
      <c r="L34"/>
      <c r="M34"/>
      <c r="N34"/>
      <c r="O34"/>
      <c r="P34"/>
      <c r="Q34"/>
      <c r="R34"/>
      <c r="S34"/>
    </row>
    <row r="35" spans="1:19">
      <c r="A35" s="38">
        <v>293</v>
      </c>
      <c r="B35" s="2">
        <v>29</v>
      </c>
      <c r="C35" s="2" t="s">
        <v>62</v>
      </c>
      <c r="D35" s="7">
        <v>35.26</v>
      </c>
      <c r="E35" s="2" t="s">
        <v>63</v>
      </c>
      <c r="F35" s="2" t="s">
        <v>18</v>
      </c>
      <c r="G35" s="2">
        <v>275</v>
      </c>
      <c r="H35" s="2" t="s">
        <v>19</v>
      </c>
      <c r="I35" s="2">
        <v>28</v>
      </c>
      <c r="L35"/>
      <c r="M35"/>
      <c r="N35"/>
      <c r="O35"/>
      <c r="P35"/>
      <c r="Q35"/>
      <c r="R35"/>
      <c r="S35"/>
    </row>
    <row r="36" spans="1:19">
      <c r="A36" s="38">
        <v>1194</v>
      </c>
      <c r="B36" s="2">
        <v>30</v>
      </c>
      <c r="C36" s="2" t="s">
        <v>64</v>
      </c>
      <c r="D36" s="7">
        <v>35.32</v>
      </c>
      <c r="E36" s="2" t="s">
        <v>11</v>
      </c>
      <c r="F36" s="2" t="s">
        <v>28</v>
      </c>
      <c r="G36" s="2">
        <v>274</v>
      </c>
      <c r="H36" s="2" t="s">
        <v>51</v>
      </c>
      <c r="I36" s="2">
        <v>29</v>
      </c>
      <c r="L36"/>
      <c r="M36"/>
      <c r="N36"/>
      <c r="O36"/>
      <c r="P36"/>
      <c r="Q36"/>
      <c r="R36"/>
      <c r="S36"/>
    </row>
    <row r="37" spans="1:19">
      <c r="A37" s="38">
        <v>215</v>
      </c>
      <c r="B37" s="2">
        <v>31</v>
      </c>
      <c r="C37" s="2" t="s">
        <v>65</v>
      </c>
      <c r="D37" s="7">
        <v>35.43</v>
      </c>
      <c r="E37" s="2" t="s">
        <v>11</v>
      </c>
      <c r="F37" s="2" t="s">
        <v>24</v>
      </c>
      <c r="G37" s="2">
        <v>273</v>
      </c>
      <c r="H37" s="2" t="s">
        <v>66</v>
      </c>
      <c r="I37" s="2">
        <v>30</v>
      </c>
      <c r="L37"/>
      <c r="M37"/>
      <c r="N37"/>
      <c r="O37"/>
      <c r="P37"/>
      <c r="Q37"/>
      <c r="R37"/>
      <c r="S37"/>
    </row>
    <row r="38" spans="1:19">
      <c r="A38" s="38">
        <v>116</v>
      </c>
      <c r="B38" s="2">
        <v>32</v>
      </c>
      <c r="C38" s="2" t="s">
        <v>67</v>
      </c>
      <c r="D38" s="7">
        <v>35.44</v>
      </c>
      <c r="E38" s="2" t="s">
        <v>34</v>
      </c>
      <c r="F38" s="2" t="s">
        <v>12</v>
      </c>
      <c r="G38" s="2">
        <v>272</v>
      </c>
      <c r="H38" s="2" t="s">
        <v>51</v>
      </c>
      <c r="I38" s="2">
        <v>31</v>
      </c>
    </row>
    <row r="39" spans="1:19">
      <c r="A39" s="38">
        <v>49</v>
      </c>
      <c r="B39" s="2">
        <v>33</v>
      </c>
      <c r="C39" s="2" t="s">
        <v>68</v>
      </c>
      <c r="D39" s="7">
        <v>35.46</v>
      </c>
      <c r="E39" s="2" t="s">
        <v>40</v>
      </c>
      <c r="F39" s="2" t="s">
        <v>38</v>
      </c>
      <c r="G39" s="2">
        <v>271</v>
      </c>
      <c r="H39" s="2" t="s">
        <v>19</v>
      </c>
      <c r="I39" s="2">
        <v>32</v>
      </c>
    </row>
    <row r="40" spans="1:19">
      <c r="A40" s="38">
        <v>314</v>
      </c>
      <c r="B40" s="2">
        <v>34</v>
      </c>
      <c r="C40" s="2" t="s">
        <v>69</v>
      </c>
      <c r="D40" s="7">
        <v>35.47</v>
      </c>
      <c r="E40" s="2" t="s">
        <v>63</v>
      </c>
      <c r="F40" s="2" t="s">
        <v>28</v>
      </c>
      <c r="G40" s="2">
        <v>270</v>
      </c>
      <c r="H40" s="2" t="s">
        <v>25</v>
      </c>
      <c r="I40" s="2">
        <v>33</v>
      </c>
    </row>
    <row r="41" spans="1:19">
      <c r="A41" s="38">
        <v>280</v>
      </c>
      <c r="B41" s="2">
        <v>35</v>
      </c>
      <c r="C41" s="2" t="s">
        <v>70</v>
      </c>
      <c r="D41" s="7">
        <v>35.57</v>
      </c>
      <c r="E41" s="2" t="s">
        <v>27</v>
      </c>
      <c r="F41" s="2" t="s">
        <v>71</v>
      </c>
      <c r="G41" s="2">
        <v>269</v>
      </c>
      <c r="H41" s="2" t="s">
        <v>72</v>
      </c>
      <c r="I41" s="2">
        <v>34</v>
      </c>
    </row>
    <row r="42" spans="1:19">
      <c r="A42" s="38">
        <v>1255</v>
      </c>
      <c r="B42" s="2">
        <v>36</v>
      </c>
      <c r="C42" s="2" t="s">
        <v>73</v>
      </c>
      <c r="D42" s="7">
        <v>36</v>
      </c>
      <c r="E42" s="2" t="s">
        <v>15</v>
      </c>
      <c r="F42" s="2" t="s">
        <v>12</v>
      </c>
      <c r="G42" s="2">
        <v>268</v>
      </c>
      <c r="H42" s="2" t="s">
        <v>51</v>
      </c>
      <c r="I42" s="2">
        <v>35</v>
      </c>
    </row>
    <row r="43" spans="1:19">
      <c r="A43" s="38">
        <v>304</v>
      </c>
      <c r="B43" s="2">
        <v>37</v>
      </c>
      <c r="C43" s="2" t="s">
        <v>74</v>
      </c>
      <c r="D43" s="7">
        <v>36.01</v>
      </c>
      <c r="E43" s="2" t="s">
        <v>63</v>
      </c>
      <c r="F43" s="2" t="s">
        <v>12</v>
      </c>
      <c r="G43" s="2">
        <v>267</v>
      </c>
      <c r="H43" s="2" t="s">
        <v>13</v>
      </c>
      <c r="I43" s="2">
        <v>36</v>
      </c>
    </row>
    <row r="44" spans="1:19">
      <c r="A44" s="38">
        <v>217</v>
      </c>
      <c r="B44" s="2">
        <v>38</v>
      </c>
      <c r="C44" s="2" t="s">
        <v>75</v>
      </c>
      <c r="D44" s="7">
        <v>36.020000000000003</v>
      </c>
      <c r="E44" s="2" t="s">
        <v>11</v>
      </c>
      <c r="F44" s="2" t="s">
        <v>28</v>
      </c>
      <c r="G44" s="2">
        <v>266</v>
      </c>
      <c r="H44" s="2" t="s">
        <v>76</v>
      </c>
      <c r="I44" s="2">
        <v>37</v>
      </c>
    </row>
    <row r="45" spans="1:19">
      <c r="A45" s="38">
        <v>362</v>
      </c>
      <c r="B45" s="2">
        <v>39</v>
      </c>
      <c r="C45" s="2" t="s">
        <v>77</v>
      </c>
      <c r="D45" s="7">
        <v>36.03</v>
      </c>
      <c r="E45" s="2" t="s">
        <v>15</v>
      </c>
      <c r="F45" s="2" t="s">
        <v>28</v>
      </c>
      <c r="G45" s="2">
        <v>265</v>
      </c>
      <c r="H45" s="2" t="s">
        <v>48</v>
      </c>
      <c r="I45" s="2">
        <v>38</v>
      </c>
    </row>
    <row r="46" spans="1:19">
      <c r="A46" s="38">
        <v>126</v>
      </c>
      <c r="B46" s="2">
        <v>40</v>
      </c>
      <c r="C46" s="2" t="s">
        <v>78</v>
      </c>
      <c r="D46" s="7">
        <v>36.14</v>
      </c>
      <c r="E46" s="2" t="s">
        <v>34</v>
      </c>
      <c r="F46" s="2" t="s">
        <v>18</v>
      </c>
      <c r="G46" s="2">
        <v>264</v>
      </c>
      <c r="H46" s="2" t="s">
        <v>66</v>
      </c>
      <c r="I46" s="2">
        <v>39</v>
      </c>
    </row>
    <row r="47" spans="1:19">
      <c r="A47" s="38">
        <v>148</v>
      </c>
      <c r="B47" s="2">
        <v>41</v>
      </c>
      <c r="C47" s="2" t="s">
        <v>79</v>
      </c>
      <c r="D47" s="7">
        <v>36.29</v>
      </c>
      <c r="E47" s="2" t="s">
        <v>34</v>
      </c>
      <c r="F47" s="2" t="s">
        <v>12</v>
      </c>
      <c r="G47" s="2">
        <v>263</v>
      </c>
      <c r="H47" s="2" t="s">
        <v>76</v>
      </c>
      <c r="I47" s="2">
        <v>40</v>
      </c>
    </row>
    <row r="48" spans="1:19">
      <c r="A48" s="38">
        <v>272</v>
      </c>
      <c r="B48" s="2">
        <v>42</v>
      </c>
      <c r="C48" s="2" t="s">
        <v>80</v>
      </c>
      <c r="D48" s="7">
        <v>36.409999999999997</v>
      </c>
      <c r="E48" s="2" t="s">
        <v>27</v>
      </c>
      <c r="F48" s="2" t="s">
        <v>81</v>
      </c>
      <c r="G48" s="2">
        <v>198</v>
      </c>
      <c r="H48" s="2" t="s">
        <v>82</v>
      </c>
      <c r="I48" s="2">
        <v>41</v>
      </c>
    </row>
    <row r="49" spans="1:9">
      <c r="A49" s="38">
        <v>1250</v>
      </c>
      <c r="B49" s="2">
        <v>43</v>
      </c>
      <c r="C49" s="2" t="s">
        <v>83</v>
      </c>
      <c r="D49" s="7">
        <v>36.520000000000003</v>
      </c>
      <c r="E49" s="2" t="s">
        <v>31</v>
      </c>
      <c r="F49" s="2" t="s">
        <v>28</v>
      </c>
      <c r="G49" s="2">
        <v>262</v>
      </c>
      <c r="H49" s="2" t="s">
        <v>48</v>
      </c>
      <c r="I49" s="2">
        <v>42</v>
      </c>
    </row>
    <row r="50" spans="1:9">
      <c r="A50" s="38">
        <v>169</v>
      </c>
      <c r="B50" s="2">
        <v>44</v>
      </c>
      <c r="C50" s="2" t="s">
        <v>84</v>
      </c>
      <c r="D50" s="7">
        <v>36.58</v>
      </c>
      <c r="E50" s="2" t="s">
        <v>31</v>
      </c>
      <c r="F50" s="2" t="s">
        <v>28</v>
      </c>
      <c r="G50" s="2">
        <v>261</v>
      </c>
      <c r="H50" s="2" t="s">
        <v>55</v>
      </c>
      <c r="I50" s="2">
        <v>43</v>
      </c>
    </row>
    <row r="51" spans="1:9">
      <c r="A51" s="38">
        <v>218</v>
      </c>
      <c r="B51" s="2">
        <v>45</v>
      </c>
      <c r="C51" s="2" t="s">
        <v>85</v>
      </c>
      <c r="D51" s="7">
        <v>37.020000000000003</v>
      </c>
      <c r="E51" s="2" t="s">
        <v>11</v>
      </c>
      <c r="F51" s="2" t="s">
        <v>38</v>
      </c>
      <c r="G51" s="2">
        <v>260</v>
      </c>
      <c r="H51" s="2" t="s">
        <v>19</v>
      </c>
      <c r="I51" s="2">
        <v>44</v>
      </c>
    </row>
    <row r="52" spans="1:9">
      <c r="A52" s="38">
        <v>1258</v>
      </c>
      <c r="B52" s="2">
        <v>46</v>
      </c>
      <c r="C52" s="2" t="s">
        <v>86</v>
      </c>
      <c r="D52" s="7">
        <v>37.08</v>
      </c>
      <c r="E52" s="2" t="s">
        <v>87</v>
      </c>
      <c r="F52" s="2" t="s">
        <v>12</v>
      </c>
      <c r="G52" s="2">
        <v>259</v>
      </c>
      <c r="H52" s="2" t="s">
        <v>13</v>
      </c>
      <c r="I52" s="2">
        <v>45</v>
      </c>
    </row>
    <row r="53" spans="1:9">
      <c r="A53" s="38">
        <v>1219</v>
      </c>
      <c r="B53" s="2">
        <v>47</v>
      </c>
      <c r="C53" s="2" t="s">
        <v>88</v>
      </c>
      <c r="D53" s="7">
        <v>37.11</v>
      </c>
      <c r="E53" s="2" t="s">
        <v>40</v>
      </c>
      <c r="F53" s="2" t="s">
        <v>24</v>
      </c>
      <c r="G53" s="2">
        <v>258</v>
      </c>
      <c r="H53" s="2" t="s">
        <v>55</v>
      </c>
      <c r="I53" s="2">
        <v>46</v>
      </c>
    </row>
    <row r="54" spans="1:9">
      <c r="A54" s="38">
        <v>99</v>
      </c>
      <c r="B54" s="2">
        <v>48</v>
      </c>
      <c r="C54" s="2" t="s">
        <v>89</v>
      </c>
      <c r="D54" s="7">
        <v>37.19</v>
      </c>
      <c r="E54" s="2" t="s">
        <v>15</v>
      </c>
      <c r="F54" s="2" t="s">
        <v>24</v>
      </c>
      <c r="G54" s="2">
        <v>257</v>
      </c>
      <c r="H54" s="2" t="s">
        <v>55</v>
      </c>
      <c r="I54" s="2">
        <v>47</v>
      </c>
    </row>
    <row r="55" spans="1:9">
      <c r="A55" s="38">
        <v>335</v>
      </c>
      <c r="B55" s="2">
        <v>49</v>
      </c>
      <c r="C55" s="2" t="s">
        <v>90</v>
      </c>
      <c r="D55" s="7">
        <v>37.270000000000003</v>
      </c>
      <c r="E55" s="2" t="s">
        <v>23</v>
      </c>
      <c r="F55" s="2" t="s">
        <v>18</v>
      </c>
      <c r="G55" s="2">
        <v>256</v>
      </c>
      <c r="H55" s="2" t="s">
        <v>55</v>
      </c>
      <c r="I55" s="2">
        <v>48</v>
      </c>
    </row>
    <row r="56" spans="1:9">
      <c r="A56" s="38">
        <v>1254</v>
      </c>
      <c r="B56" s="2">
        <v>50</v>
      </c>
      <c r="C56" s="2" t="s">
        <v>91</v>
      </c>
      <c r="D56" s="7">
        <v>37.479999999999997</v>
      </c>
      <c r="E56" s="2" t="s">
        <v>23</v>
      </c>
      <c r="F56" s="2" t="s">
        <v>12</v>
      </c>
      <c r="G56" s="2">
        <v>255</v>
      </c>
      <c r="H56" s="2" t="s">
        <v>13</v>
      </c>
      <c r="I56" s="2">
        <v>49</v>
      </c>
    </row>
    <row r="57" spans="1:9">
      <c r="A57" s="38">
        <v>74</v>
      </c>
      <c r="B57" s="2">
        <v>51</v>
      </c>
      <c r="C57" s="2" t="s">
        <v>92</v>
      </c>
      <c r="D57" s="7">
        <v>38.07</v>
      </c>
      <c r="E57" s="2" t="s">
        <v>93</v>
      </c>
      <c r="F57" s="2" t="s">
        <v>28</v>
      </c>
      <c r="G57" s="2">
        <v>254</v>
      </c>
      <c r="H57" s="2" t="s">
        <v>25</v>
      </c>
      <c r="I57" s="2">
        <v>50</v>
      </c>
    </row>
    <row r="58" spans="1:9">
      <c r="A58" s="38">
        <v>315</v>
      </c>
      <c r="B58" s="2">
        <v>52</v>
      </c>
      <c r="C58" s="2" t="s">
        <v>94</v>
      </c>
      <c r="D58" s="7">
        <v>38.11</v>
      </c>
      <c r="E58" s="2" t="s">
        <v>63</v>
      </c>
      <c r="F58" s="2" t="s">
        <v>59</v>
      </c>
      <c r="G58" s="2">
        <v>197</v>
      </c>
      <c r="H58" s="2" t="s">
        <v>45</v>
      </c>
      <c r="I58" s="2">
        <v>51</v>
      </c>
    </row>
    <row r="59" spans="1:9">
      <c r="A59" s="38">
        <v>1192</v>
      </c>
      <c r="B59" s="2">
        <v>53</v>
      </c>
      <c r="C59" s="2" t="s">
        <v>95</v>
      </c>
      <c r="D59" s="7">
        <v>38.200000000000003</v>
      </c>
      <c r="E59" s="2" t="s">
        <v>37</v>
      </c>
      <c r="F59" s="2" t="s">
        <v>44</v>
      </c>
      <c r="G59" s="2" t="s">
        <v>37</v>
      </c>
      <c r="H59" s="2" t="s">
        <v>37</v>
      </c>
      <c r="I59" s="2" t="s">
        <v>37</v>
      </c>
    </row>
    <row r="60" spans="1:9">
      <c r="A60" s="38">
        <v>76</v>
      </c>
      <c r="B60" s="2">
        <v>54</v>
      </c>
      <c r="C60" s="2" t="s">
        <v>96</v>
      </c>
      <c r="D60" s="7">
        <v>38.299999999999997</v>
      </c>
      <c r="E60" s="2" t="s">
        <v>93</v>
      </c>
      <c r="F60" s="2" t="s">
        <v>12</v>
      </c>
      <c r="G60" s="2">
        <v>253</v>
      </c>
      <c r="H60" s="2" t="s">
        <v>13</v>
      </c>
      <c r="I60" s="2">
        <v>52</v>
      </c>
    </row>
    <row r="61" spans="1:9">
      <c r="A61" s="38">
        <v>1158</v>
      </c>
      <c r="B61" s="2">
        <v>55</v>
      </c>
      <c r="C61" s="2" t="s">
        <v>97</v>
      </c>
      <c r="D61" s="7">
        <v>38.4</v>
      </c>
      <c r="E61" s="2" t="s">
        <v>11</v>
      </c>
      <c r="F61" s="2" t="s">
        <v>28</v>
      </c>
      <c r="G61" s="2">
        <v>252</v>
      </c>
      <c r="H61" s="2" t="s">
        <v>98</v>
      </c>
      <c r="I61" s="2">
        <v>53</v>
      </c>
    </row>
    <row r="62" spans="1:9">
      <c r="A62" s="38">
        <v>403</v>
      </c>
      <c r="B62" s="2">
        <v>56</v>
      </c>
      <c r="C62" s="2" t="s">
        <v>99</v>
      </c>
      <c r="D62" s="7">
        <v>38.44</v>
      </c>
      <c r="E62" s="2" t="s">
        <v>21</v>
      </c>
      <c r="F62" s="2" t="s">
        <v>71</v>
      </c>
      <c r="G62" s="2">
        <v>251</v>
      </c>
      <c r="H62" s="2" t="s">
        <v>72</v>
      </c>
      <c r="I62" s="2">
        <v>54</v>
      </c>
    </row>
    <row r="63" spans="1:9">
      <c r="A63" s="38">
        <v>140</v>
      </c>
      <c r="B63" s="2">
        <v>57</v>
      </c>
      <c r="C63" s="2" t="s">
        <v>100</v>
      </c>
      <c r="D63" s="7">
        <v>38.44</v>
      </c>
      <c r="E63" s="2" t="s">
        <v>34</v>
      </c>
      <c r="F63" s="2" t="s">
        <v>28</v>
      </c>
      <c r="G63" s="2">
        <v>250</v>
      </c>
      <c r="H63" s="2" t="s">
        <v>98</v>
      </c>
      <c r="I63" s="2">
        <v>55</v>
      </c>
    </row>
    <row r="64" spans="1:9">
      <c r="A64" s="38">
        <v>1249</v>
      </c>
      <c r="B64" s="2">
        <v>58</v>
      </c>
      <c r="C64" s="2" t="s">
        <v>101</v>
      </c>
      <c r="D64" s="7">
        <v>38.54</v>
      </c>
      <c r="E64" s="2" t="s">
        <v>23</v>
      </c>
      <c r="F64" s="2" t="s">
        <v>12</v>
      </c>
      <c r="G64" s="2">
        <v>249</v>
      </c>
      <c r="H64" s="2" t="s">
        <v>51</v>
      </c>
      <c r="I64" s="2">
        <v>56</v>
      </c>
    </row>
    <row r="65" spans="1:9">
      <c r="A65" s="38">
        <v>1221</v>
      </c>
      <c r="B65" s="2">
        <v>59</v>
      </c>
      <c r="C65" s="2" t="s">
        <v>102</v>
      </c>
      <c r="D65" s="7">
        <v>39.01</v>
      </c>
      <c r="E65" s="2" t="s">
        <v>40</v>
      </c>
      <c r="F65" s="2" t="s">
        <v>12</v>
      </c>
      <c r="G65" s="2">
        <v>248</v>
      </c>
      <c r="H65" s="2" t="s">
        <v>51</v>
      </c>
      <c r="I65" s="2">
        <v>57</v>
      </c>
    </row>
    <row r="66" spans="1:9">
      <c r="A66" s="38">
        <v>1205</v>
      </c>
      <c r="B66" s="2">
        <v>60</v>
      </c>
      <c r="C66" s="2" t="s">
        <v>103</v>
      </c>
      <c r="D66" s="7">
        <v>39.03</v>
      </c>
      <c r="E66" s="2" t="s">
        <v>63</v>
      </c>
      <c r="F66" s="2" t="s">
        <v>12</v>
      </c>
      <c r="G66" s="2">
        <v>247</v>
      </c>
      <c r="H66" s="2" t="s">
        <v>51</v>
      </c>
      <c r="I66" s="2">
        <v>58</v>
      </c>
    </row>
    <row r="67" spans="1:9">
      <c r="A67" s="38">
        <v>71</v>
      </c>
      <c r="B67" s="2">
        <v>61</v>
      </c>
      <c r="C67" s="2" t="s">
        <v>104</v>
      </c>
      <c r="D67" s="7">
        <v>39.049999999999997</v>
      </c>
      <c r="E67" s="2" t="s">
        <v>93</v>
      </c>
      <c r="F67" s="2" t="s">
        <v>24</v>
      </c>
      <c r="G67" s="2">
        <v>246</v>
      </c>
      <c r="H67" s="2" t="s">
        <v>48</v>
      </c>
      <c r="I67" s="2">
        <v>59</v>
      </c>
    </row>
    <row r="68" spans="1:9">
      <c r="A68" s="38">
        <v>1245</v>
      </c>
      <c r="B68" s="2">
        <v>62</v>
      </c>
      <c r="C68" s="2" t="s">
        <v>105</v>
      </c>
      <c r="D68" s="7">
        <v>39.06</v>
      </c>
      <c r="E68" s="2" t="s">
        <v>11</v>
      </c>
      <c r="F68" s="2" t="s">
        <v>106</v>
      </c>
      <c r="G68" s="2">
        <v>196</v>
      </c>
      <c r="H68" s="2" t="s">
        <v>107</v>
      </c>
      <c r="I68" s="2">
        <v>60</v>
      </c>
    </row>
    <row r="69" spans="1:9">
      <c r="A69" s="38">
        <v>401</v>
      </c>
      <c r="B69" s="2">
        <v>63</v>
      </c>
      <c r="C69" s="2" t="s">
        <v>108</v>
      </c>
      <c r="D69" s="7">
        <v>39.07</v>
      </c>
      <c r="E69" s="2" t="s">
        <v>21</v>
      </c>
      <c r="F69" s="2" t="s">
        <v>18</v>
      </c>
      <c r="G69" s="2">
        <v>245</v>
      </c>
      <c r="H69" s="2" t="s">
        <v>48</v>
      </c>
      <c r="I69" s="2">
        <v>61</v>
      </c>
    </row>
    <row r="70" spans="1:9">
      <c r="A70" s="38">
        <v>1148</v>
      </c>
      <c r="B70" s="2">
        <v>64</v>
      </c>
      <c r="C70" s="2" t="s">
        <v>109</v>
      </c>
      <c r="D70" s="7">
        <v>39.08</v>
      </c>
      <c r="E70" s="2" t="s">
        <v>23</v>
      </c>
      <c r="F70" s="2" t="s">
        <v>28</v>
      </c>
      <c r="G70" s="2">
        <v>244</v>
      </c>
      <c r="H70" s="2" t="s">
        <v>66</v>
      </c>
      <c r="I70" s="2">
        <v>62</v>
      </c>
    </row>
    <row r="71" spans="1:9">
      <c r="A71" s="38">
        <v>1172</v>
      </c>
      <c r="B71" s="2">
        <v>65</v>
      </c>
      <c r="C71" s="2" t="s">
        <v>110</v>
      </c>
      <c r="D71" s="7">
        <v>39.090000000000003</v>
      </c>
      <c r="E71" s="2" t="s">
        <v>15</v>
      </c>
      <c r="F71" s="2" t="s">
        <v>111</v>
      </c>
      <c r="G71" s="2">
        <v>195</v>
      </c>
      <c r="H71" s="2" t="s">
        <v>112</v>
      </c>
      <c r="I71" s="2">
        <v>63</v>
      </c>
    </row>
    <row r="72" spans="1:9">
      <c r="A72" s="38">
        <v>111</v>
      </c>
      <c r="B72" s="2">
        <v>66</v>
      </c>
      <c r="C72" s="2" t="s">
        <v>113</v>
      </c>
      <c r="D72" s="7">
        <v>39.24</v>
      </c>
      <c r="E72" s="2" t="s">
        <v>15</v>
      </c>
      <c r="F72" s="2" t="s">
        <v>38</v>
      </c>
      <c r="G72" s="2">
        <v>243</v>
      </c>
      <c r="H72" s="2" t="s">
        <v>19</v>
      </c>
      <c r="I72" s="2">
        <v>64</v>
      </c>
    </row>
    <row r="73" spans="1:9">
      <c r="A73" s="38">
        <v>163</v>
      </c>
      <c r="B73" s="2">
        <v>67</v>
      </c>
      <c r="C73" s="2" t="s">
        <v>114</v>
      </c>
      <c r="D73" s="7">
        <v>39.25</v>
      </c>
      <c r="E73" s="2" t="s">
        <v>31</v>
      </c>
      <c r="F73" s="2" t="s">
        <v>38</v>
      </c>
      <c r="G73" s="2">
        <v>242</v>
      </c>
      <c r="H73" s="2" t="s">
        <v>19</v>
      </c>
      <c r="I73" s="2">
        <v>65</v>
      </c>
    </row>
    <row r="74" spans="1:9">
      <c r="A74" s="38">
        <v>193</v>
      </c>
      <c r="B74" s="2">
        <v>68</v>
      </c>
      <c r="C74" s="2" t="s">
        <v>115</v>
      </c>
      <c r="D74" s="7">
        <v>39.36</v>
      </c>
      <c r="E74" s="2" t="s">
        <v>31</v>
      </c>
      <c r="F74" s="2" t="s">
        <v>38</v>
      </c>
      <c r="G74" s="2">
        <v>241</v>
      </c>
      <c r="H74" s="2" t="s">
        <v>66</v>
      </c>
      <c r="I74" s="2">
        <v>66</v>
      </c>
    </row>
    <row r="75" spans="1:9">
      <c r="A75" s="38">
        <v>57</v>
      </c>
      <c r="B75" s="2">
        <v>69</v>
      </c>
      <c r="C75" s="2" t="s">
        <v>116</v>
      </c>
      <c r="D75" s="7">
        <v>39.39</v>
      </c>
      <c r="E75" s="2" t="s">
        <v>40</v>
      </c>
      <c r="F75" s="2" t="s">
        <v>12</v>
      </c>
      <c r="G75" s="2">
        <v>240</v>
      </c>
      <c r="H75" s="2" t="s">
        <v>66</v>
      </c>
      <c r="I75" s="2">
        <v>67</v>
      </c>
    </row>
    <row r="76" spans="1:9">
      <c r="A76" s="38">
        <v>1231</v>
      </c>
      <c r="B76" s="2">
        <v>70</v>
      </c>
      <c r="C76" s="2" t="s">
        <v>707</v>
      </c>
      <c r="D76" s="7">
        <v>39.409999999999997</v>
      </c>
      <c r="E76" s="2" t="s">
        <v>37</v>
      </c>
      <c r="F76" s="2" t="s">
        <v>28</v>
      </c>
      <c r="G76" s="2" t="s">
        <v>37</v>
      </c>
      <c r="H76" s="2" t="s">
        <v>37</v>
      </c>
      <c r="I76" s="2" t="s">
        <v>37</v>
      </c>
    </row>
    <row r="77" spans="1:9">
      <c r="A77" s="38">
        <v>306</v>
      </c>
      <c r="B77" s="2">
        <v>71</v>
      </c>
      <c r="C77" s="2" t="s">
        <v>117</v>
      </c>
      <c r="D77" s="7">
        <v>39.43</v>
      </c>
      <c r="E77" s="2" t="s">
        <v>63</v>
      </c>
      <c r="F77" s="2" t="s">
        <v>12</v>
      </c>
      <c r="G77" s="2">
        <v>239</v>
      </c>
      <c r="H77" s="2" t="s">
        <v>66</v>
      </c>
      <c r="I77" s="2">
        <v>68</v>
      </c>
    </row>
    <row r="78" spans="1:9">
      <c r="A78" s="38">
        <v>214</v>
      </c>
      <c r="B78" s="2">
        <v>72</v>
      </c>
      <c r="C78" s="2" t="s">
        <v>118</v>
      </c>
      <c r="D78" s="7">
        <v>39.44</v>
      </c>
      <c r="E78" s="2" t="s">
        <v>11</v>
      </c>
      <c r="F78" s="2" t="s">
        <v>38</v>
      </c>
      <c r="G78" s="2">
        <v>238</v>
      </c>
      <c r="H78" s="2" t="s">
        <v>119</v>
      </c>
      <c r="I78" s="2">
        <v>69</v>
      </c>
    </row>
    <row r="79" spans="1:9">
      <c r="A79" s="38">
        <v>38</v>
      </c>
      <c r="B79" s="2">
        <v>73</v>
      </c>
      <c r="C79" s="2" t="s">
        <v>120</v>
      </c>
      <c r="D79" s="7">
        <v>39.450000000000003</v>
      </c>
      <c r="E79" s="2" t="s">
        <v>40</v>
      </c>
      <c r="F79" s="2" t="s">
        <v>106</v>
      </c>
      <c r="G79" s="2">
        <v>194</v>
      </c>
      <c r="H79" s="2" t="s">
        <v>107</v>
      </c>
      <c r="I79" s="2">
        <v>70</v>
      </c>
    </row>
    <row r="80" spans="1:9">
      <c r="A80" s="38">
        <v>271</v>
      </c>
      <c r="B80" s="2">
        <v>74</v>
      </c>
      <c r="C80" s="2" t="s">
        <v>121</v>
      </c>
      <c r="D80" s="7">
        <v>39.47</v>
      </c>
      <c r="E80" s="2" t="s">
        <v>27</v>
      </c>
      <c r="F80" s="2" t="s">
        <v>38</v>
      </c>
      <c r="G80" s="2">
        <v>237</v>
      </c>
      <c r="H80" s="2" t="s">
        <v>19</v>
      </c>
      <c r="I80" s="2">
        <v>71</v>
      </c>
    </row>
    <row r="81" spans="1:9">
      <c r="A81" s="38">
        <v>164</v>
      </c>
      <c r="B81" s="2">
        <v>75</v>
      </c>
      <c r="C81" s="2" t="s">
        <v>122</v>
      </c>
      <c r="D81" s="7">
        <v>39.51</v>
      </c>
      <c r="E81" s="2" t="s">
        <v>31</v>
      </c>
      <c r="F81" s="2" t="s">
        <v>12</v>
      </c>
      <c r="G81" s="2">
        <v>236</v>
      </c>
      <c r="H81" s="2" t="s">
        <v>76</v>
      </c>
      <c r="I81" s="2">
        <v>72</v>
      </c>
    </row>
    <row r="82" spans="1:9">
      <c r="A82" s="38">
        <v>1237</v>
      </c>
      <c r="B82" s="2">
        <v>76</v>
      </c>
      <c r="C82" s="2" t="s">
        <v>708</v>
      </c>
      <c r="D82" s="7">
        <v>39.549999999999997</v>
      </c>
      <c r="E82" s="2" t="s">
        <v>37</v>
      </c>
      <c r="F82" s="2" t="s">
        <v>28</v>
      </c>
      <c r="G82" s="2" t="s">
        <v>37</v>
      </c>
      <c r="H82" s="2" t="s">
        <v>37</v>
      </c>
      <c r="I82" s="2" t="s">
        <v>37</v>
      </c>
    </row>
    <row r="83" spans="1:9">
      <c r="A83" s="38">
        <v>321</v>
      </c>
      <c r="B83" s="2">
        <v>77</v>
      </c>
      <c r="C83" s="2" t="s">
        <v>123</v>
      </c>
      <c r="D83" s="7">
        <v>39.56</v>
      </c>
      <c r="E83" s="2" t="s">
        <v>23</v>
      </c>
      <c r="F83" s="2" t="s">
        <v>38</v>
      </c>
      <c r="G83" s="2">
        <v>235</v>
      </c>
      <c r="H83" s="2" t="s">
        <v>76</v>
      </c>
      <c r="I83" s="2">
        <v>73</v>
      </c>
    </row>
    <row r="84" spans="1:9">
      <c r="A84" s="38">
        <v>204</v>
      </c>
      <c r="B84" s="2">
        <v>78</v>
      </c>
      <c r="C84" s="2" t="s">
        <v>124</v>
      </c>
      <c r="D84" s="7">
        <v>39.57</v>
      </c>
      <c r="E84" s="2" t="s">
        <v>17</v>
      </c>
      <c r="F84" s="2" t="s">
        <v>28</v>
      </c>
      <c r="G84" s="2">
        <v>234</v>
      </c>
      <c r="H84" s="2" t="s">
        <v>25</v>
      </c>
      <c r="I84" s="2">
        <v>74</v>
      </c>
    </row>
    <row r="85" spans="1:9">
      <c r="A85" s="38">
        <v>145</v>
      </c>
      <c r="B85" s="2">
        <v>79</v>
      </c>
      <c r="C85" s="2" t="s">
        <v>125</v>
      </c>
      <c r="D85" s="7">
        <v>40.01</v>
      </c>
      <c r="E85" s="2" t="s">
        <v>34</v>
      </c>
      <c r="F85" s="2" t="s">
        <v>126</v>
      </c>
      <c r="G85" s="2">
        <v>193</v>
      </c>
      <c r="H85" s="2" t="s">
        <v>82</v>
      </c>
      <c r="I85" s="2">
        <v>75</v>
      </c>
    </row>
    <row r="86" spans="1:9">
      <c r="A86" s="38">
        <v>258</v>
      </c>
      <c r="B86" s="2">
        <v>80</v>
      </c>
      <c r="C86" s="2" t="s">
        <v>127</v>
      </c>
      <c r="D86" s="7">
        <v>40.03</v>
      </c>
      <c r="E86" s="2" t="s">
        <v>27</v>
      </c>
      <c r="F86" s="2" t="s">
        <v>18</v>
      </c>
      <c r="G86" s="2">
        <v>233</v>
      </c>
      <c r="H86" s="2" t="s">
        <v>48</v>
      </c>
      <c r="I86" s="2">
        <v>76</v>
      </c>
    </row>
    <row r="87" spans="1:9">
      <c r="A87" s="38">
        <v>1170</v>
      </c>
      <c r="B87" s="2">
        <v>81</v>
      </c>
      <c r="C87" s="2" t="s">
        <v>709</v>
      </c>
      <c r="D87" s="7">
        <v>40.049999999999997</v>
      </c>
      <c r="E87" s="2" t="s">
        <v>37</v>
      </c>
      <c r="F87" s="2" t="s">
        <v>12</v>
      </c>
      <c r="G87" s="2" t="s">
        <v>37</v>
      </c>
      <c r="H87" s="2" t="s">
        <v>37</v>
      </c>
      <c r="I87" s="2" t="s">
        <v>37</v>
      </c>
    </row>
    <row r="88" spans="1:9">
      <c r="A88" s="38">
        <v>303</v>
      </c>
      <c r="B88" s="2">
        <v>82</v>
      </c>
      <c r="C88" s="2" t="s">
        <v>128</v>
      </c>
      <c r="D88" s="7">
        <v>40.08</v>
      </c>
      <c r="E88" s="2" t="s">
        <v>63</v>
      </c>
      <c r="F88" s="2" t="s">
        <v>28</v>
      </c>
      <c r="G88" s="2">
        <v>232</v>
      </c>
      <c r="H88" s="2" t="s">
        <v>48</v>
      </c>
      <c r="I88" s="2">
        <v>77</v>
      </c>
    </row>
    <row r="89" spans="1:9">
      <c r="A89" s="38">
        <v>131</v>
      </c>
      <c r="B89" s="2">
        <v>83</v>
      </c>
      <c r="C89" s="2" t="s">
        <v>129</v>
      </c>
      <c r="D89" s="7">
        <v>40.22</v>
      </c>
      <c r="E89" s="2" t="s">
        <v>34</v>
      </c>
      <c r="F89" s="2" t="s">
        <v>59</v>
      </c>
      <c r="G89" s="2">
        <v>192</v>
      </c>
      <c r="H89" s="2" t="s">
        <v>45</v>
      </c>
      <c r="I89" s="2">
        <v>78</v>
      </c>
    </row>
    <row r="90" spans="1:9">
      <c r="A90" s="38">
        <v>166</v>
      </c>
      <c r="B90" s="2">
        <v>84</v>
      </c>
      <c r="C90" s="2" t="s">
        <v>130</v>
      </c>
      <c r="D90" s="7">
        <v>40.24</v>
      </c>
      <c r="E90" s="2" t="s">
        <v>31</v>
      </c>
      <c r="F90" s="2" t="s">
        <v>18</v>
      </c>
      <c r="G90" s="2">
        <v>231</v>
      </c>
      <c r="H90" s="2" t="s">
        <v>98</v>
      </c>
      <c r="I90" s="2">
        <v>79</v>
      </c>
    </row>
    <row r="91" spans="1:9">
      <c r="A91" s="38">
        <v>356</v>
      </c>
      <c r="B91" s="2">
        <v>85</v>
      </c>
      <c r="C91" s="2" t="s">
        <v>131</v>
      </c>
      <c r="D91" s="7">
        <v>40.25</v>
      </c>
      <c r="E91" s="2" t="s">
        <v>23</v>
      </c>
      <c r="F91" s="2" t="s">
        <v>106</v>
      </c>
      <c r="G91" s="2">
        <v>191</v>
      </c>
      <c r="H91" s="2" t="s">
        <v>107</v>
      </c>
      <c r="I91" s="2">
        <v>80</v>
      </c>
    </row>
    <row r="92" spans="1:9">
      <c r="A92" s="38">
        <v>390</v>
      </c>
      <c r="B92" s="2">
        <v>86</v>
      </c>
      <c r="C92" s="2" t="s">
        <v>132</v>
      </c>
      <c r="D92" s="7">
        <v>40.270000000000003</v>
      </c>
      <c r="E92" s="2" t="s">
        <v>21</v>
      </c>
      <c r="F92" s="2" t="s">
        <v>38</v>
      </c>
      <c r="G92" s="2">
        <v>230</v>
      </c>
      <c r="H92" s="2" t="s">
        <v>55</v>
      </c>
      <c r="I92" s="2">
        <v>81</v>
      </c>
    </row>
    <row r="93" spans="1:9">
      <c r="A93" s="38">
        <v>171</v>
      </c>
      <c r="B93" s="2">
        <v>87</v>
      </c>
      <c r="C93" s="2" t="s">
        <v>133</v>
      </c>
      <c r="D93" s="7">
        <v>40.29</v>
      </c>
      <c r="E93" s="2" t="s">
        <v>31</v>
      </c>
      <c r="F93" s="2" t="s">
        <v>18</v>
      </c>
      <c r="G93" s="2">
        <v>229</v>
      </c>
      <c r="H93" s="2" t="s">
        <v>119</v>
      </c>
      <c r="I93" s="2">
        <v>82</v>
      </c>
    </row>
    <row r="94" spans="1:9">
      <c r="A94" s="38">
        <v>1164</v>
      </c>
      <c r="B94" s="2">
        <v>88</v>
      </c>
      <c r="C94" s="2" t="s">
        <v>134</v>
      </c>
      <c r="D94" s="7">
        <v>40.5</v>
      </c>
      <c r="E94" s="2" t="s">
        <v>15</v>
      </c>
      <c r="F94" s="2" t="s">
        <v>38</v>
      </c>
      <c r="G94" s="2">
        <v>228</v>
      </c>
      <c r="H94" s="2" t="s">
        <v>66</v>
      </c>
      <c r="I94" s="2">
        <v>83</v>
      </c>
    </row>
    <row r="95" spans="1:9">
      <c r="A95" s="38">
        <v>1147</v>
      </c>
      <c r="B95" s="2">
        <v>89</v>
      </c>
      <c r="C95" s="2" t="s">
        <v>710</v>
      </c>
      <c r="D95" s="7">
        <v>40.54</v>
      </c>
      <c r="E95" s="2" t="s">
        <v>37</v>
      </c>
      <c r="F95" s="2" t="s">
        <v>12</v>
      </c>
      <c r="G95" s="2" t="s">
        <v>37</v>
      </c>
      <c r="H95" s="2" t="s">
        <v>37</v>
      </c>
      <c r="I95" s="2" t="s">
        <v>37</v>
      </c>
    </row>
    <row r="96" spans="1:9">
      <c r="A96" s="38">
        <v>237</v>
      </c>
      <c r="B96" s="2">
        <v>90</v>
      </c>
      <c r="C96" s="2" t="s">
        <v>135</v>
      </c>
      <c r="D96" s="7">
        <v>41.06</v>
      </c>
      <c r="E96" s="2" t="s">
        <v>11</v>
      </c>
      <c r="F96" s="2" t="s">
        <v>59</v>
      </c>
      <c r="G96" s="2">
        <v>190</v>
      </c>
      <c r="H96" s="2" t="s">
        <v>45</v>
      </c>
      <c r="I96" s="2">
        <v>84</v>
      </c>
    </row>
    <row r="97" spans="1:9">
      <c r="A97" s="38">
        <v>139</v>
      </c>
      <c r="B97" s="2">
        <v>91</v>
      </c>
      <c r="C97" s="2" t="s">
        <v>136</v>
      </c>
      <c r="D97" s="7">
        <v>41.13</v>
      </c>
      <c r="E97" s="2" t="s">
        <v>34</v>
      </c>
      <c r="F97" s="2" t="s">
        <v>71</v>
      </c>
      <c r="G97" s="2">
        <v>227</v>
      </c>
      <c r="H97" s="2" t="s">
        <v>72</v>
      </c>
      <c r="I97" s="2">
        <v>85</v>
      </c>
    </row>
    <row r="98" spans="1:9">
      <c r="A98" s="38">
        <v>232</v>
      </c>
      <c r="B98" s="2">
        <v>92</v>
      </c>
      <c r="C98" s="2" t="s">
        <v>137</v>
      </c>
      <c r="D98" s="7">
        <v>41.19</v>
      </c>
      <c r="E98" s="2" t="s">
        <v>11</v>
      </c>
      <c r="F98" s="2" t="s">
        <v>71</v>
      </c>
      <c r="G98" s="2">
        <v>226</v>
      </c>
      <c r="H98" s="2" t="s">
        <v>72</v>
      </c>
      <c r="I98" s="2">
        <v>86</v>
      </c>
    </row>
    <row r="99" spans="1:9">
      <c r="A99" s="38">
        <v>33</v>
      </c>
      <c r="B99" s="2">
        <v>93</v>
      </c>
      <c r="C99" s="2" t="s">
        <v>138</v>
      </c>
      <c r="D99" s="7">
        <v>41.22</v>
      </c>
      <c r="E99" s="2" t="s">
        <v>40</v>
      </c>
      <c r="F99" s="2" t="s">
        <v>12</v>
      </c>
      <c r="G99" s="2">
        <v>225</v>
      </c>
      <c r="H99" s="2" t="s">
        <v>76</v>
      </c>
      <c r="I99" s="2">
        <v>87</v>
      </c>
    </row>
    <row r="100" spans="1:9">
      <c r="A100" s="38">
        <v>1144</v>
      </c>
      <c r="B100" s="2">
        <v>94</v>
      </c>
      <c r="C100" s="2" t="s">
        <v>139</v>
      </c>
      <c r="D100" s="7">
        <v>41.26</v>
      </c>
      <c r="E100" s="2" t="s">
        <v>63</v>
      </c>
      <c r="F100" s="2" t="s">
        <v>38</v>
      </c>
      <c r="G100" s="2">
        <v>224</v>
      </c>
      <c r="H100" s="2" t="s">
        <v>55</v>
      </c>
      <c r="I100" s="2">
        <v>88</v>
      </c>
    </row>
    <row r="101" spans="1:9">
      <c r="A101" s="38">
        <v>387</v>
      </c>
      <c r="B101" s="2">
        <v>95</v>
      </c>
      <c r="C101" s="2" t="s">
        <v>140</v>
      </c>
      <c r="D101" s="7">
        <v>41.29</v>
      </c>
      <c r="E101" s="2" t="s">
        <v>21</v>
      </c>
      <c r="F101" s="2" t="s">
        <v>71</v>
      </c>
      <c r="G101" s="2">
        <v>223</v>
      </c>
      <c r="H101" s="2" t="s">
        <v>51</v>
      </c>
      <c r="I101" s="2">
        <v>89</v>
      </c>
    </row>
    <row r="102" spans="1:9">
      <c r="A102" s="38">
        <v>177</v>
      </c>
      <c r="B102" s="2">
        <v>96</v>
      </c>
      <c r="C102" s="2" t="s">
        <v>141</v>
      </c>
      <c r="D102" s="7">
        <v>41.35</v>
      </c>
      <c r="E102" s="2" t="s">
        <v>31</v>
      </c>
      <c r="F102" s="2" t="s">
        <v>12</v>
      </c>
      <c r="G102" s="2">
        <v>222</v>
      </c>
      <c r="H102" s="2" t="s">
        <v>142</v>
      </c>
      <c r="I102" s="2">
        <v>90</v>
      </c>
    </row>
    <row r="103" spans="1:9">
      <c r="A103" s="38">
        <v>1230</v>
      </c>
      <c r="B103" s="2">
        <v>97</v>
      </c>
      <c r="C103" s="2" t="s">
        <v>711</v>
      </c>
      <c r="D103" s="7">
        <v>41.39</v>
      </c>
      <c r="E103" s="2" t="s">
        <v>37</v>
      </c>
      <c r="F103" s="2" t="s">
        <v>18</v>
      </c>
      <c r="G103" s="2" t="s">
        <v>37</v>
      </c>
      <c r="H103" s="2" t="s">
        <v>37</v>
      </c>
      <c r="I103" s="2" t="s">
        <v>37</v>
      </c>
    </row>
    <row r="104" spans="1:9">
      <c r="A104" s="38">
        <v>330</v>
      </c>
      <c r="B104" s="2">
        <v>98</v>
      </c>
      <c r="C104" s="2" t="s">
        <v>143</v>
      </c>
      <c r="D104" s="7">
        <v>41.41</v>
      </c>
      <c r="E104" s="2" t="s">
        <v>23</v>
      </c>
      <c r="F104" s="2" t="s">
        <v>81</v>
      </c>
      <c r="G104" s="2">
        <v>189</v>
      </c>
      <c r="H104" s="2" t="s">
        <v>82</v>
      </c>
      <c r="I104" s="2">
        <v>91</v>
      </c>
    </row>
    <row r="105" spans="1:9">
      <c r="A105" s="38">
        <v>307</v>
      </c>
      <c r="B105" s="2">
        <v>99</v>
      </c>
      <c r="C105" s="2" t="s">
        <v>144</v>
      </c>
      <c r="D105" s="7">
        <v>41.42</v>
      </c>
      <c r="E105" s="2" t="s">
        <v>63</v>
      </c>
      <c r="F105" s="2" t="s">
        <v>126</v>
      </c>
      <c r="G105" s="2">
        <v>188</v>
      </c>
      <c r="H105" s="2" t="s">
        <v>82</v>
      </c>
      <c r="I105" s="2">
        <v>92</v>
      </c>
    </row>
    <row r="106" spans="1:9">
      <c r="A106" s="38">
        <v>160</v>
      </c>
      <c r="B106" s="2">
        <v>100</v>
      </c>
      <c r="C106" s="2" t="s">
        <v>145</v>
      </c>
      <c r="D106" s="7">
        <v>41.4</v>
      </c>
      <c r="E106" s="2" t="s">
        <v>31</v>
      </c>
      <c r="F106" s="2" t="s">
        <v>12</v>
      </c>
      <c r="G106" s="2">
        <v>221</v>
      </c>
      <c r="H106" s="2" t="s">
        <v>146</v>
      </c>
      <c r="I106" s="2">
        <v>93</v>
      </c>
    </row>
    <row r="107" spans="1:9">
      <c r="A107" s="38">
        <v>195</v>
      </c>
      <c r="B107" s="2">
        <v>101</v>
      </c>
      <c r="C107" s="2" t="s">
        <v>147</v>
      </c>
      <c r="D107" s="7">
        <v>41.48</v>
      </c>
      <c r="E107" s="2" t="s">
        <v>31</v>
      </c>
      <c r="F107" s="2" t="s">
        <v>148</v>
      </c>
      <c r="G107" s="2">
        <v>220</v>
      </c>
      <c r="H107" s="2" t="s">
        <v>72</v>
      </c>
      <c r="I107" s="2">
        <v>94</v>
      </c>
    </row>
    <row r="108" spans="1:9">
      <c r="A108" s="38">
        <v>380</v>
      </c>
      <c r="B108" s="2">
        <v>102</v>
      </c>
      <c r="C108" s="2" t="s">
        <v>149</v>
      </c>
      <c r="D108" s="7">
        <v>41.5</v>
      </c>
      <c r="E108" s="2" t="s">
        <v>21</v>
      </c>
      <c r="F108" s="2" t="s">
        <v>71</v>
      </c>
      <c r="G108" s="2">
        <v>219</v>
      </c>
      <c r="H108" s="2" t="s">
        <v>66</v>
      </c>
      <c r="I108" s="2">
        <v>95</v>
      </c>
    </row>
    <row r="109" spans="1:9">
      <c r="A109" s="38">
        <v>2</v>
      </c>
      <c r="B109" s="2">
        <v>103</v>
      </c>
      <c r="C109" s="2" t="s">
        <v>150</v>
      </c>
      <c r="D109" s="7">
        <v>41.55</v>
      </c>
      <c r="E109" s="2" t="s">
        <v>40</v>
      </c>
      <c r="F109" s="2" t="s">
        <v>18</v>
      </c>
      <c r="G109" s="2">
        <v>218</v>
      </c>
      <c r="H109" s="2" t="s">
        <v>98</v>
      </c>
      <c r="I109" s="2">
        <v>96</v>
      </c>
    </row>
    <row r="110" spans="1:9">
      <c r="A110" s="38">
        <v>60</v>
      </c>
      <c r="B110" s="2">
        <v>104</v>
      </c>
      <c r="C110" s="2" t="s">
        <v>151</v>
      </c>
      <c r="D110" s="7">
        <v>42</v>
      </c>
      <c r="E110" s="2" t="s">
        <v>40</v>
      </c>
      <c r="F110" s="2" t="s">
        <v>106</v>
      </c>
      <c r="G110" s="2">
        <v>187</v>
      </c>
      <c r="H110" s="2" t="s">
        <v>152</v>
      </c>
      <c r="I110" s="2">
        <v>97</v>
      </c>
    </row>
    <row r="111" spans="1:9">
      <c r="A111" s="38">
        <v>343</v>
      </c>
      <c r="B111" s="2">
        <v>105</v>
      </c>
      <c r="C111" s="2" t="s">
        <v>153</v>
      </c>
      <c r="D111" s="7">
        <v>42.03</v>
      </c>
      <c r="E111" s="2" t="s">
        <v>23</v>
      </c>
      <c r="F111" s="2" t="s">
        <v>44</v>
      </c>
      <c r="G111" s="2">
        <v>186</v>
      </c>
      <c r="H111" s="2" t="s">
        <v>45</v>
      </c>
      <c r="I111" s="2">
        <v>98</v>
      </c>
    </row>
    <row r="112" spans="1:9">
      <c r="A112" s="38">
        <v>155</v>
      </c>
      <c r="B112" s="2">
        <v>106</v>
      </c>
      <c r="C112" s="2" t="s">
        <v>154</v>
      </c>
      <c r="D112" s="7">
        <v>42.14</v>
      </c>
      <c r="E112" s="2" t="s">
        <v>34</v>
      </c>
      <c r="F112" s="2" t="s">
        <v>18</v>
      </c>
      <c r="G112" s="2">
        <v>217</v>
      </c>
      <c r="H112" s="2" t="s">
        <v>119</v>
      </c>
      <c r="I112" s="2">
        <v>99</v>
      </c>
    </row>
    <row r="113" spans="1:9">
      <c r="A113" s="38">
        <v>20</v>
      </c>
      <c r="B113" s="2">
        <v>107</v>
      </c>
      <c r="C113" s="2" t="s">
        <v>155</v>
      </c>
      <c r="D113" s="7">
        <v>42.18</v>
      </c>
      <c r="E113" s="2" t="s">
        <v>40</v>
      </c>
      <c r="F113" s="2" t="s">
        <v>24</v>
      </c>
      <c r="G113" s="2">
        <v>216</v>
      </c>
      <c r="H113" s="2" t="s">
        <v>119</v>
      </c>
      <c r="I113" s="2">
        <v>100</v>
      </c>
    </row>
    <row r="114" spans="1:9">
      <c r="A114" s="38">
        <v>93</v>
      </c>
      <c r="B114" s="2">
        <v>108</v>
      </c>
      <c r="C114" s="2" t="s">
        <v>156</v>
      </c>
      <c r="D114" s="7">
        <v>42.2</v>
      </c>
      <c r="E114" s="2" t="s">
        <v>15</v>
      </c>
      <c r="F114" s="2" t="s">
        <v>44</v>
      </c>
      <c r="G114" s="2">
        <v>185</v>
      </c>
      <c r="H114" s="2" t="s">
        <v>45</v>
      </c>
      <c r="I114" s="2">
        <v>101</v>
      </c>
    </row>
    <row r="115" spans="1:9">
      <c r="A115" s="38">
        <v>257</v>
      </c>
      <c r="B115" s="2">
        <v>109</v>
      </c>
      <c r="C115" s="2" t="s">
        <v>157</v>
      </c>
      <c r="D115" s="7">
        <v>42.31</v>
      </c>
      <c r="E115" s="2" t="s">
        <v>27</v>
      </c>
      <c r="F115" s="2" t="s">
        <v>38</v>
      </c>
      <c r="G115" s="2">
        <v>215</v>
      </c>
      <c r="H115" s="2" t="s">
        <v>55</v>
      </c>
      <c r="I115" s="2">
        <v>102</v>
      </c>
    </row>
    <row r="116" spans="1:9">
      <c r="A116" s="38">
        <v>1200</v>
      </c>
      <c r="B116" s="2">
        <v>110</v>
      </c>
      <c r="C116" s="2" t="s">
        <v>712</v>
      </c>
      <c r="D116" s="7">
        <v>42.34</v>
      </c>
      <c r="E116" s="2" t="s">
        <v>37</v>
      </c>
      <c r="F116" s="2" t="s">
        <v>18</v>
      </c>
      <c r="G116" s="2" t="s">
        <v>37</v>
      </c>
      <c r="H116" s="2" t="s">
        <v>37</v>
      </c>
      <c r="I116" s="2" t="s">
        <v>37</v>
      </c>
    </row>
    <row r="117" spans="1:9">
      <c r="A117" s="38">
        <v>1243</v>
      </c>
      <c r="B117" s="2">
        <v>111</v>
      </c>
      <c r="C117" s="2" t="s">
        <v>158</v>
      </c>
      <c r="D117" s="7">
        <v>42.36</v>
      </c>
      <c r="E117" s="2" t="s">
        <v>63</v>
      </c>
      <c r="F117" s="2" t="s">
        <v>12</v>
      </c>
      <c r="G117" s="2">
        <v>214</v>
      </c>
      <c r="H117" s="2" t="s">
        <v>76</v>
      </c>
      <c r="I117" s="2">
        <v>103</v>
      </c>
    </row>
    <row r="118" spans="1:9">
      <c r="A118" s="38">
        <v>368</v>
      </c>
      <c r="B118" s="2">
        <v>112</v>
      </c>
      <c r="C118" s="2" t="s">
        <v>159</v>
      </c>
      <c r="D118" s="7">
        <v>42.43</v>
      </c>
      <c r="E118" s="2" t="s">
        <v>15</v>
      </c>
      <c r="F118" s="2" t="s">
        <v>28</v>
      </c>
      <c r="G118" s="2">
        <v>213</v>
      </c>
      <c r="H118" s="2" t="s">
        <v>76</v>
      </c>
      <c r="I118" s="2">
        <v>104</v>
      </c>
    </row>
    <row r="119" spans="1:9">
      <c r="A119" s="38">
        <v>170</v>
      </c>
      <c r="B119" s="2">
        <v>113</v>
      </c>
      <c r="C119" s="2" t="s">
        <v>160</v>
      </c>
      <c r="D119" s="7">
        <v>42.46</v>
      </c>
      <c r="E119" s="2" t="s">
        <v>31</v>
      </c>
      <c r="F119" s="2" t="s">
        <v>81</v>
      </c>
      <c r="G119" s="2">
        <v>184</v>
      </c>
      <c r="H119" s="2" t="s">
        <v>82</v>
      </c>
      <c r="I119" s="2">
        <v>105</v>
      </c>
    </row>
    <row r="120" spans="1:9">
      <c r="A120" s="38">
        <v>197</v>
      </c>
      <c r="B120" s="2">
        <v>114</v>
      </c>
      <c r="C120" s="2" t="s">
        <v>161</v>
      </c>
      <c r="D120" s="7">
        <v>42.47</v>
      </c>
      <c r="E120" s="2" t="s">
        <v>31</v>
      </c>
      <c r="F120" s="2" t="s">
        <v>18</v>
      </c>
      <c r="G120" s="2">
        <v>212</v>
      </c>
      <c r="H120" s="2" t="s">
        <v>162</v>
      </c>
      <c r="I120" s="2">
        <v>106</v>
      </c>
    </row>
    <row r="121" spans="1:9">
      <c r="A121" s="38">
        <v>1226</v>
      </c>
      <c r="B121" s="2">
        <v>115</v>
      </c>
      <c r="C121" s="2" t="s">
        <v>163</v>
      </c>
      <c r="D121" s="7">
        <v>42.48</v>
      </c>
      <c r="E121" s="2" t="s">
        <v>34</v>
      </c>
      <c r="F121" s="2" t="s">
        <v>12</v>
      </c>
      <c r="G121" s="2">
        <v>211</v>
      </c>
      <c r="H121" s="2" t="s">
        <v>142</v>
      </c>
      <c r="I121" s="2">
        <v>107</v>
      </c>
    </row>
    <row r="122" spans="1:9">
      <c r="A122" s="38">
        <v>175</v>
      </c>
      <c r="B122" s="2">
        <v>116</v>
      </c>
      <c r="C122" s="2" t="s">
        <v>164</v>
      </c>
      <c r="D122" s="7">
        <v>42.51</v>
      </c>
      <c r="E122" s="2" t="s">
        <v>31</v>
      </c>
      <c r="F122" s="2" t="s">
        <v>44</v>
      </c>
      <c r="G122" s="2">
        <v>183</v>
      </c>
      <c r="H122" s="2" t="s">
        <v>45</v>
      </c>
      <c r="I122" s="2">
        <v>108</v>
      </c>
    </row>
    <row r="123" spans="1:9">
      <c r="A123" s="38">
        <v>333</v>
      </c>
      <c r="B123" s="2">
        <v>117</v>
      </c>
      <c r="C123" s="2" t="s">
        <v>165</v>
      </c>
      <c r="D123" s="7">
        <v>42.53</v>
      </c>
      <c r="E123" s="2" t="s">
        <v>23</v>
      </c>
      <c r="F123" s="2" t="s">
        <v>18</v>
      </c>
      <c r="G123" s="2">
        <v>210</v>
      </c>
      <c r="H123" s="2" t="s">
        <v>98</v>
      </c>
      <c r="I123" s="2">
        <v>109</v>
      </c>
    </row>
    <row r="124" spans="1:9">
      <c r="A124" s="38">
        <v>391</v>
      </c>
      <c r="B124" s="2">
        <v>118</v>
      </c>
      <c r="C124" s="2" t="s">
        <v>166</v>
      </c>
      <c r="D124" s="7">
        <v>42.54</v>
      </c>
      <c r="E124" s="2" t="s">
        <v>21</v>
      </c>
      <c r="F124" s="2" t="s">
        <v>126</v>
      </c>
      <c r="G124" s="2">
        <v>182</v>
      </c>
      <c r="H124" s="2" t="s">
        <v>82</v>
      </c>
      <c r="I124" s="2">
        <v>110</v>
      </c>
    </row>
    <row r="125" spans="1:9">
      <c r="A125" s="38">
        <v>277</v>
      </c>
      <c r="B125" s="2">
        <v>119</v>
      </c>
      <c r="C125" s="2" t="s">
        <v>167</v>
      </c>
      <c r="D125" s="7">
        <v>43</v>
      </c>
      <c r="E125" s="2" t="s">
        <v>27</v>
      </c>
      <c r="F125" s="2" t="s">
        <v>44</v>
      </c>
      <c r="G125" s="2">
        <v>181</v>
      </c>
      <c r="H125" s="2" t="s">
        <v>107</v>
      </c>
      <c r="I125" s="2">
        <v>111</v>
      </c>
    </row>
    <row r="126" spans="1:9">
      <c r="A126" s="38">
        <v>1244</v>
      </c>
      <c r="B126" s="2">
        <v>120</v>
      </c>
      <c r="C126" s="2" t="s">
        <v>168</v>
      </c>
      <c r="D126" s="7">
        <v>43.02</v>
      </c>
      <c r="E126" s="2" t="s">
        <v>34</v>
      </c>
      <c r="F126" s="2" t="s">
        <v>111</v>
      </c>
      <c r="G126" s="2">
        <v>180</v>
      </c>
      <c r="H126" s="2" t="s">
        <v>112</v>
      </c>
      <c r="I126" s="2">
        <v>112</v>
      </c>
    </row>
    <row r="127" spans="1:9">
      <c r="A127" s="38">
        <v>358</v>
      </c>
      <c r="B127" s="2">
        <v>121</v>
      </c>
      <c r="C127" s="2" t="s">
        <v>169</v>
      </c>
      <c r="D127" s="7">
        <v>43.07</v>
      </c>
      <c r="E127" s="2" t="s">
        <v>23</v>
      </c>
      <c r="F127" s="2" t="s">
        <v>28</v>
      </c>
      <c r="G127" s="2">
        <v>209</v>
      </c>
      <c r="H127" s="2" t="s">
        <v>119</v>
      </c>
      <c r="I127" s="2">
        <v>113</v>
      </c>
    </row>
    <row r="128" spans="1:9">
      <c r="A128" s="38">
        <v>1211</v>
      </c>
      <c r="B128" s="2">
        <v>122</v>
      </c>
      <c r="C128" s="2" t="s">
        <v>170</v>
      </c>
      <c r="D128" s="7">
        <v>43.12</v>
      </c>
      <c r="E128" s="2" t="s">
        <v>63</v>
      </c>
      <c r="F128" s="2" t="s">
        <v>126</v>
      </c>
      <c r="G128" s="2">
        <v>179</v>
      </c>
      <c r="H128" s="2" t="s">
        <v>60</v>
      </c>
      <c r="I128" s="2">
        <v>114</v>
      </c>
    </row>
    <row r="129" spans="1:9">
      <c r="A129" s="38">
        <v>295</v>
      </c>
      <c r="B129" s="2">
        <v>123</v>
      </c>
      <c r="C129" s="2" t="s">
        <v>171</v>
      </c>
      <c r="D129" s="7">
        <v>43.18</v>
      </c>
      <c r="E129" s="2" t="s">
        <v>63</v>
      </c>
      <c r="F129" s="2" t="s">
        <v>111</v>
      </c>
      <c r="G129" s="2">
        <v>178</v>
      </c>
      <c r="H129" s="2" t="s">
        <v>112</v>
      </c>
      <c r="I129" s="2">
        <v>115</v>
      </c>
    </row>
    <row r="130" spans="1:9">
      <c r="A130" s="38">
        <v>75</v>
      </c>
      <c r="B130" s="2">
        <v>124</v>
      </c>
      <c r="C130" s="2" t="s">
        <v>172</v>
      </c>
      <c r="D130" s="7">
        <v>43.19</v>
      </c>
      <c r="E130" s="2" t="s">
        <v>93</v>
      </c>
      <c r="F130" s="2" t="s">
        <v>28</v>
      </c>
      <c r="G130" s="2">
        <v>208</v>
      </c>
      <c r="H130" s="2" t="s">
        <v>55</v>
      </c>
      <c r="I130" s="2">
        <v>116</v>
      </c>
    </row>
    <row r="131" spans="1:9">
      <c r="A131" s="38">
        <v>212</v>
      </c>
      <c r="B131" s="2">
        <v>125</v>
      </c>
      <c r="C131" s="2" t="s">
        <v>173</v>
      </c>
      <c r="D131" s="7">
        <v>43.22</v>
      </c>
      <c r="E131" s="2" t="s">
        <v>17</v>
      </c>
      <c r="F131" s="2" t="s">
        <v>106</v>
      </c>
      <c r="G131" s="2">
        <v>177</v>
      </c>
      <c r="H131" s="2" t="s">
        <v>107</v>
      </c>
      <c r="I131" s="2">
        <v>117</v>
      </c>
    </row>
    <row r="132" spans="1:9">
      <c r="A132" s="38">
        <v>143</v>
      </c>
      <c r="B132" s="2">
        <v>126</v>
      </c>
      <c r="C132" s="2" t="s">
        <v>174</v>
      </c>
      <c r="D132" s="7">
        <v>43.25</v>
      </c>
      <c r="E132" s="2" t="s">
        <v>34</v>
      </c>
      <c r="F132" s="2" t="s">
        <v>111</v>
      </c>
      <c r="G132" s="2">
        <v>176</v>
      </c>
      <c r="H132" s="2" t="s">
        <v>60</v>
      </c>
      <c r="I132" s="2">
        <v>118</v>
      </c>
    </row>
    <row r="133" spans="1:9">
      <c r="A133" s="38">
        <v>367</v>
      </c>
      <c r="B133" s="2">
        <v>127</v>
      </c>
      <c r="C133" s="2" t="s">
        <v>175</v>
      </c>
      <c r="D133" s="7">
        <v>43.28</v>
      </c>
      <c r="E133" s="2" t="s">
        <v>15</v>
      </c>
      <c r="F133" s="2" t="s">
        <v>28</v>
      </c>
      <c r="G133" s="2">
        <v>207</v>
      </c>
      <c r="H133" s="2" t="s">
        <v>98</v>
      </c>
      <c r="I133" s="2">
        <v>119</v>
      </c>
    </row>
    <row r="134" spans="1:9">
      <c r="A134" s="38">
        <v>323</v>
      </c>
      <c r="B134" s="2">
        <v>128</v>
      </c>
      <c r="C134" s="2" t="s">
        <v>176</v>
      </c>
      <c r="D134" s="7">
        <v>43.32</v>
      </c>
      <c r="E134" s="2" t="s">
        <v>23</v>
      </c>
      <c r="F134" s="2" t="s">
        <v>71</v>
      </c>
      <c r="G134" s="2">
        <v>206</v>
      </c>
      <c r="H134" s="2" t="s">
        <v>72</v>
      </c>
      <c r="I134" s="2">
        <v>120</v>
      </c>
    </row>
    <row r="135" spans="1:9">
      <c r="A135" s="38">
        <v>46</v>
      </c>
      <c r="B135" s="2">
        <v>129</v>
      </c>
      <c r="C135" s="2" t="s">
        <v>177</v>
      </c>
      <c r="D135" s="7">
        <v>43.37</v>
      </c>
      <c r="E135" s="2" t="s">
        <v>40</v>
      </c>
      <c r="F135" s="2" t="s">
        <v>24</v>
      </c>
      <c r="G135" s="2">
        <v>205</v>
      </c>
      <c r="H135" s="2" t="s">
        <v>142</v>
      </c>
      <c r="I135" s="2">
        <v>121</v>
      </c>
    </row>
    <row r="136" spans="1:9">
      <c r="A136" s="38">
        <v>1159</v>
      </c>
      <c r="B136" s="2">
        <v>130</v>
      </c>
      <c r="C136" s="2" t="s">
        <v>713</v>
      </c>
      <c r="D136" s="7">
        <v>43.4</v>
      </c>
      <c r="E136" s="2" t="s">
        <v>37</v>
      </c>
      <c r="F136" s="2" t="s">
        <v>12</v>
      </c>
      <c r="G136" s="2" t="s">
        <v>37</v>
      </c>
      <c r="H136" s="2" t="s">
        <v>37</v>
      </c>
      <c r="I136" s="2" t="s">
        <v>37</v>
      </c>
    </row>
    <row r="137" spans="1:9">
      <c r="A137" s="38">
        <v>1213</v>
      </c>
      <c r="B137" s="2">
        <v>131</v>
      </c>
      <c r="C137" s="2" t="s">
        <v>178</v>
      </c>
      <c r="D137" s="7">
        <v>43.45</v>
      </c>
      <c r="E137" s="2" t="s">
        <v>17</v>
      </c>
      <c r="F137" s="2" t="s">
        <v>12</v>
      </c>
      <c r="G137" s="2">
        <v>204</v>
      </c>
      <c r="H137" s="2" t="s">
        <v>13</v>
      </c>
      <c r="I137" s="2">
        <v>122</v>
      </c>
    </row>
    <row r="138" spans="1:9">
      <c r="A138" s="38">
        <v>224</v>
      </c>
      <c r="B138" s="2">
        <v>132</v>
      </c>
      <c r="C138" s="2" t="s">
        <v>179</v>
      </c>
      <c r="D138" s="7">
        <v>43.46</v>
      </c>
      <c r="E138" s="2" t="s">
        <v>11</v>
      </c>
      <c r="F138" s="2" t="s">
        <v>24</v>
      </c>
      <c r="G138" s="2">
        <v>203</v>
      </c>
      <c r="H138" s="2" t="s">
        <v>142</v>
      </c>
      <c r="I138" s="2">
        <v>123</v>
      </c>
    </row>
    <row r="139" spans="1:9">
      <c r="A139" s="38">
        <v>1223</v>
      </c>
      <c r="B139" s="2">
        <v>133</v>
      </c>
      <c r="C139" s="2" t="s">
        <v>714</v>
      </c>
      <c r="D139" s="7">
        <v>46.51</v>
      </c>
      <c r="E139" s="2" t="s">
        <v>37</v>
      </c>
      <c r="F139" s="2" t="s">
        <v>12</v>
      </c>
      <c r="G139" s="2" t="s">
        <v>37</v>
      </c>
      <c r="H139" s="2" t="s">
        <v>37</v>
      </c>
      <c r="I139" s="2" t="s">
        <v>37</v>
      </c>
    </row>
    <row r="140" spans="1:9">
      <c r="A140" s="38">
        <v>349</v>
      </c>
      <c r="B140" s="2">
        <v>134</v>
      </c>
      <c r="C140" s="2" t="s">
        <v>180</v>
      </c>
      <c r="D140" s="7">
        <v>44</v>
      </c>
      <c r="E140" s="2" t="s">
        <v>23</v>
      </c>
      <c r="F140" s="2" t="s">
        <v>44</v>
      </c>
      <c r="G140" s="2">
        <v>175</v>
      </c>
      <c r="H140" s="2" t="s">
        <v>60</v>
      </c>
      <c r="I140" s="2">
        <v>124</v>
      </c>
    </row>
    <row r="141" spans="1:9">
      <c r="A141" s="38">
        <v>336</v>
      </c>
      <c r="B141" s="2">
        <v>135</v>
      </c>
      <c r="C141" s="2" t="s">
        <v>181</v>
      </c>
      <c r="D141" s="7">
        <v>44.03</v>
      </c>
      <c r="E141" s="2" t="s">
        <v>23</v>
      </c>
      <c r="F141" s="2" t="s">
        <v>59</v>
      </c>
      <c r="G141" s="2">
        <v>174</v>
      </c>
      <c r="H141" s="2" t="s">
        <v>152</v>
      </c>
      <c r="I141" s="2">
        <v>125</v>
      </c>
    </row>
    <row r="142" spans="1:9">
      <c r="A142" s="38">
        <v>121</v>
      </c>
      <c r="B142" s="2">
        <v>136</v>
      </c>
      <c r="C142" s="2" t="s">
        <v>182</v>
      </c>
      <c r="D142" s="7">
        <v>44.04</v>
      </c>
      <c r="E142" s="2" t="s">
        <v>34</v>
      </c>
      <c r="F142" s="2" t="s">
        <v>148</v>
      </c>
      <c r="G142" s="2">
        <v>202</v>
      </c>
      <c r="H142" s="2" t="s">
        <v>146</v>
      </c>
      <c r="I142" s="2">
        <v>126</v>
      </c>
    </row>
    <row r="143" spans="1:9">
      <c r="A143" s="38">
        <v>290</v>
      </c>
      <c r="B143" s="2">
        <v>137</v>
      </c>
      <c r="C143" s="2" t="s">
        <v>183</v>
      </c>
      <c r="D143" s="7">
        <v>44.1</v>
      </c>
      <c r="E143" s="2" t="s">
        <v>63</v>
      </c>
      <c r="F143" s="2" t="s">
        <v>44</v>
      </c>
      <c r="G143" s="2">
        <v>173</v>
      </c>
      <c r="H143" s="2" t="s">
        <v>107</v>
      </c>
      <c r="I143" s="2">
        <v>127</v>
      </c>
    </row>
    <row r="144" spans="1:9">
      <c r="A144" s="38">
        <v>66</v>
      </c>
      <c r="B144" s="2">
        <v>138</v>
      </c>
      <c r="C144" s="2" t="s">
        <v>184</v>
      </c>
      <c r="D144" s="7">
        <v>44.12</v>
      </c>
      <c r="E144" s="2" t="s">
        <v>40</v>
      </c>
      <c r="F144" s="2" t="s">
        <v>148</v>
      </c>
      <c r="G144" s="2">
        <v>201</v>
      </c>
      <c r="H144" s="2" t="s">
        <v>72</v>
      </c>
      <c r="I144" s="2">
        <v>128</v>
      </c>
    </row>
    <row r="145" spans="1:9">
      <c r="A145" s="38">
        <v>72</v>
      </c>
      <c r="B145" s="2">
        <v>139</v>
      </c>
      <c r="C145" s="3" t="s">
        <v>185</v>
      </c>
      <c r="D145" s="7">
        <v>44.14</v>
      </c>
      <c r="E145" s="2" t="s">
        <v>93</v>
      </c>
      <c r="F145" s="2" t="s">
        <v>71</v>
      </c>
      <c r="G145" s="2">
        <v>200</v>
      </c>
      <c r="H145" s="2" t="s">
        <v>72</v>
      </c>
      <c r="I145" s="2">
        <v>129</v>
      </c>
    </row>
    <row r="146" spans="1:9">
      <c r="A146" s="38">
        <v>1187</v>
      </c>
      <c r="B146" s="2">
        <v>140</v>
      </c>
      <c r="C146" s="2" t="s">
        <v>186</v>
      </c>
      <c r="D146" s="7">
        <v>44.25</v>
      </c>
      <c r="E146" s="2" t="s">
        <v>23</v>
      </c>
      <c r="F146" s="2" t="s">
        <v>59</v>
      </c>
      <c r="G146" s="2">
        <v>172</v>
      </c>
      <c r="H146" s="2" t="s">
        <v>187</v>
      </c>
      <c r="I146" s="2">
        <v>130</v>
      </c>
    </row>
    <row r="147" spans="1:9">
      <c r="A147" s="38">
        <v>73</v>
      </c>
      <c r="B147" s="2">
        <v>141</v>
      </c>
      <c r="C147" s="2" t="s">
        <v>188</v>
      </c>
      <c r="D147" s="7">
        <v>44.31</v>
      </c>
      <c r="E147" s="2" t="s">
        <v>93</v>
      </c>
      <c r="F147" s="2" t="s">
        <v>28</v>
      </c>
      <c r="G147" s="2">
        <v>199</v>
      </c>
      <c r="H147" s="2" t="s">
        <v>51</v>
      </c>
      <c r="I147" s="2">
        <v>131</v>
      </c>
    </row>
    <row r="148" spans="1:9">
      <c r="A148" s="38">
        <v>400</v>
      </c>
      <c r="B148" s="2">
        <v>142</v>
      </c>
      <c r="C148" s="2" t="s">
        <v>189</v>
      </c>
      <c r="D148" s="7">
        <v>44.31</v>
      </c>
      <c r="E148" s="2" t="s">
        <v>21</v>
      </c>
      <c r="F148" s="2" t="s">
        <v>38</v>
      </c>
      <c r="G148" s="2">
        <v>198</v>
      </c>
      <c r="H148" s="2" t="s">
        <v>76</v>
      </c>
      <c r="I148" s="2">
        <v>132</v>
      </c>
    </row>
    <row r="149" spans="1:9">
      <c r="A149" s="38">
        <v>1227</v>
      </c>
      <c r="B149" s="2">
        <v>143</v>
      </c>
      <c r="C149" s="2" t="s">
        <v>190</v>
      </c>
      <c r="D149" s="7">
        <v>44.39</v>
      </c>
      <c r="E149" s="2" t="s">
        <v>17</v>
      </c>
      <c r="F149" s="2" t="s">
        <v>12</v>
      </c>
      <c r="G149" s="2">
        <v>197</v>
      </c>
      <c r="H149" s="2" t="s">
        <v>51</v>
      </c>
      <c r="I149" s="2">
        <v>133</v>
      </c>
    </row>
    <row r="150" spans="1:9">
      <c r="A150" s="38">
        <v>37</v>
      </c>
      <c r="B150" s="2">
        <v>144</v>
      </c>
      <c r="C150" s="2" t="s">
        <v>191</v>
      </c>
      <c r="D150" s="7">
        <v>44.41</v>
      </c>
      <c r="E150" s="2" t="s">
        <v>40</v>
      </c>
      <c r="F150" s="2" t="s">
        <v>81</v>
      </c>
      <c r="G150" s="2">
        <v>171</v>
      </c>
      <c r="H150" s="2" t="s">
        <v>82</v>
      </c>
      <c r="I150" s="2">
        <v>134</v>
      </c>
    </row>
    <row r="151" spans="1:9">
      <c r="A151" s="38">
        <v>263</v>
      </c>
      <c r="B151" s="2">
        <v>145</v>
      </c>
      <c r="C151" s="2" t="s">
        <v>192</v>
      </c>
      <c r="D151" s="7">
        <v>44.46</v>
      </c>
      <c r="E151" s="2" t="s">
        <v>27</v>
      </c>
      <c r="F151" s="2" t="s">
        <v>126</v>
      </c>
      <c r="G151" s="2">
        <v>170</v>
      </c>
      <c r="H151" s="2" t="s">
        <v>152</v>
      </c>
      <c r="I151" s="2">
        <v>135</v>
      </c>
    </row>
    <row r="152" spans="1:9">
      <c r="A152" s="38">
        <v>433</v>
      </c>
      <c r="B152" s="2">
        <v>146</v>
      </c>
      <c r="C152" s="2" t="s">
        <v>193</v>
      </c>
      <c r="D152" s="7">
        <v>44.52</v>
      </c>
      <c r="E152" s="2" t="s">
        <v>40</v>
      </c>
      <c r="F152" s="2" t="s">
        <v>71</v>
      </c>
      <c r="G152" s="2">
        <v>196</v>
      </c>
      <c r="H152" s="2" t="s">
        <v>146</v>
      </c>
      <c r="I152" s="2">
        <v>136</v>
      </c>
    </row>
    <row r="153" spans="1:9">
      <c r="A153" s="38">
        <v>128</v>
      </c>
      <c r="B153" s="2">
        <v>147</v>
      </c>
      <c r="C153" s="2" t="s">
        <v>194</v>
      </c>
      <c r="D153" s="7">
        <v>45.04</v>
      </c>
      <c r="E153" s="2" t="s">
        <v>34</v>
      </c>
      <c r="F153" s="2" t="s">
        <v>59</v>
      </c>
      <c r="G153" s="2">
        <v>169</v>
      </c>
      <c r="H153" s="2" t="s">
        <v>107</v>
      </c>
      <c r="I153" s="2">
        <v>137</v>
      </c>
    </row>
    <row r="154" spans="1:9">
      <c r="A154" s="38">
        <v>45</v>
      </c>
      <c r="B154" s="2">
        <v>148</v>
      </c>
      <c r="C154" s="2" t="s">
        <v>195</v>
      </c>
      <c r="D154" s="7">
        <v>45.11</v>
      </c>
      <c r="E154" s="2" t="s">
        <v>40</v>
      </c>
      <c r="F154" s="2" t="s">
        <v>28</v>
      </c>
      <c r="G154" s="2">
        <v>195</v>
      </c>
      <c r="H154" s="2" t="s">
        <v>162</v>
      </c>
      <c r="I154" s="2">
        <v>138</v>
      </c>
    </row>
    <row r="155" spans="1:9">
      <c r="A155" s="38">
        <v>395</v>
      </c>
      <c r="B155" s="2">
        <v>149</v>
      </c>
      <c r="C155" s="2" t="s">
        <v>196</v>
      </c>
      <c r="D155" s="7">
        <v>45.14</v>
      </c>
      <c r="E155" s="2" t="s">
        <v>21</v>
      </c>
      <c r="F155" s="2" t="s">
        <v>197</v>
      </c>
      <c r="G155" s="2">
        <v>194</v>
      </c>
      <c r="H155" s="2" t="s">
        <v>98</v>
      </c>
      <c r="I155" s="2">
        <v>139</v>
      </c>
    </row>
    <row r="156" spans="1:9">
      <c r="A156" s="38">
        <v>1141</v>
      </c>
      <c r="B156" s="2">
        <v>150</v>
      </c>
      <c r="C156" s="2" t="s">
        <v>198</v>
      </c>
      <c r="D156" s="7">
        <v>45.19</v>
      </c>
      <c r="E156" s="2" t="s">
        <v>199</v>
      </c>
      <c r="F156" s="2" t="s">
        <v>28</v>
      </c>
      <c r="G156" s="2">
        <v>193</v>
      </c>
      <c r="H156" s="2" t="s">
        <v>25</v>
      </c>
      <c r="I156" s="2">
        <v>140</v>
      </c>
    </row>
    <row r="157" spans="1:9">
      <c r="A157" s="38">
        <v>223</v>
      </c>
      <c r="B157" s="2">
        <v>151</v>
      </c>
      <c r="C157" s="2" t="s">
        <v>200</v>
      </c>
      <c r="D157" s="7">
        <v>45.27</v>
      </c>
      <c r="E157" s="2" t="s">
        <v>11</v>
      </c>
      <c r="F157" s="2" t="s">
        <v>81</v>
      </c>
      <c r="G157" s="2">
        <v>168</v>
      </c>
      <c r="H157" s="2" t="s">
        <v>82</v>
      </c>
      <c r="I157" s="2">
        <v>141</v>
      </c>
    </row>
    <row r="158" spans="1:9">
      <c r="A158" s="38">
        <v>1181</v>
      </c>
      <c r="B158" s="2">
        <v>152</v>
      </c>
      <c r="C158" s="2" t="s">
        <v>201</v>
      </c>
      <c r="D158" s="7">
        <v>45.31</v>
      </c>
      <c r="E158" s="2" t="s">
        <v>40</v>
      </c>
      <c r="F158" s="2" t="s">
        <v>12</v>
      </c>
      <c r="G158" s="2">
        <v>192</v>
      </c>
      <c r="I158" s="2" t="s">
        <v>37</v>
      </c>
    </row>
    <row r="159" spans="1:9">
      <c r="A159" s="38">
        <v>168</v>
      </c>
      <c r="B159" s="2">
        <v>153</v>
      </c>
      <c r="C159" s="2" t="s">
        <v>202</v>
      </c>
      <c r="D159" s="7">
        <v>45.33</v>
      </c>
      <c r="E159" s="2" t="s">
        <v>31</v>
      </c>
      <c r="F159" s="2" t="s">
        <v>44</v>
      </c>
      <c r="G159" s="2">
        <v>167</v>
      </c>
      <c r="H159" s="2" t="s">
        <v>60</v>
      </c>
      <c r="I159" s="2">
        <v>142</v>
      </c>
    </row>
    <row r="160" spans="1:9">
      <c r="A160" s="38">
        <v>292</v>
      </c>
      <c r="B160" s="2">
        <v>154</v>
      </c>
      <c r="C160" s="2" t="s">
        <v>203</v>
      </c>
      <c r="D160" s="7">
        <v>45.37</v>
      </c>
      <c r="E160" s="2" t="s">
        <v>63</v>
      </c>
      <c r="F160" s="2" t="s">
        <v>81</v>
      </c>
      <c r="G160" s="2">
        <v>166</v>
      </c>
      <c r="H160" s="2" t="s">
        <v>152</v>
      </c>
      <c r="I160" s="2">
        <v>143</v>
      </c>
    </row>
    <row r="161" spans="1:9">
      <c r="A161" s="38">
        <v>283</v>
      </c>
      <c r="B161" s="2">
        <v>155</v>
      </c>
      <c r="C161" s="2" t="s">
        <v>204</v>
      </c>
      <c r="D161" s="7">
        <v>45.5</v>
      </c>
      <c r="E161" s="2" t="s">
        <v>27</v>
      </c>
      <c r="F161" s="2" t="s">
        <v>28</v>
      </c>
      <c r="G161" s="2">
        <v>191</v>
      </c>
      <c r="H161" s="2" t="s">
        <v>13</v>
      </c>
      <c r="I161" s="2">
        <v>144</v>
      </c>
    </row>
    <row r="162" spans="1:9">
      <c r="A162" s="38">
        <v>1256</v>
      </c>
      <c r="B162" s="2">
        <v>156</v>
      </c>
      <c r="C162" s="2" t="s">
        <v>205</v>
      </c>
      <c r="D162" s="7">
        <v>45.53</v>
      </c>
      <c r="E162" s="2" t="s">
        <v>23</v>
      </c>
      <c r="F162" s="2" t="s">
        <v>38</v>
      </c>
      <c r="G162" s="2">
        <v>190</v>
      </c>
      <c r="H162" s="2" t="s">
        <v>142</v>
      </c>
      <c r="I162" s="2">
        <v>145</v>
      </c>
    </row>
    <row r="163" spans="1:9">
      <c r="A163" s="38">
        <v>1191</v>
      </c>
      <c r="B163" s="2">
        <v>157</v>
      </c>
      <c r="C163" s="2" t="s">
        <v>206</v>
      </c>
      <c r="D163" s="7">
        <v>45.56</v>
      </c>
      <c r="E163" s="2" t="s">
        <v>37</v>
      </c>
      <c r="F163" s="2" t="s">
        <v>59</v>
      </c>
      <c r="G163" s="2" t="s">
        <v>37</v>
      </c>
      <c r="H163" s="2" t="s">
        <v>37</v>
      </c>
      <c r="I163" s="2" t="s">
        <v>37</v>
      </c>
    </row>
    <row r="164" spans="1:9">
      <c r="A164" s="38">
        <v>201</v>
      </c>
      <c r="B164" s="2">
        <v>158</v>
      </c>
      <c r="C164" s="2" t="s">
        <v>207</v>
      </c>
      <c r="D164" s="7">
        <v>46.16</v>
      </c>
      <c r="E164" s="2" t="s">
        <v>17</v>
      </c>
      <c r="F164" s="2" t="s">
        <v>111</v>
      </c>
      <c r="G164" s="2">
        <v>165</v>
      </c>
      <c r="H164" s="2" t="s">
        <v>112</v>
      </c>
      <c r="I164" s="2">
        <v>146</v>
      </c>
    </row>
    <row r="165" spans="1:9">
      <c r="A165" s="38">
        <v>1229</v>
      </c>
      <c r="B165" s="2">
        <v>159</v>
      </c>
      <c r="C165" s="2" t="s">
        <v>208</v>
      </c>
      <c r="D165" s="7">
        <v>46.25</v>
      </c>
      <c r="E165" s="2" t="s">
        <v>209</v>
      </c>
      <c r="F165" s="2" t="s">
        <v>71</v>
      </c>
      <c r="G165" s="2">
        <v>189</v>
      </c>
      <c r="H165" s="2" t="s">
        <v>72</v>
      </c>
      <c r="I165" s="2">
        <v>147</v>
      </c>
    </row>
    <row r="166" spans="1:9">
      <c r="A166" s="38">
        <v>254</v>
      </c>
      <c r="B166" s="2">
        <v>160</v>
      </c>
      <c r="C166" s="2" t="s">
        <v>210</v>
      </c>
      <c r="D166" s="7">
        <v>46.3</v>
      </c>
      <c r="E166" s="2" t="s">
        <v>27</v>
      </c>
      <c r="F166" s="2" t="s">
        <v>111</v>
      </c>
      <c r="G166" s="2">
        <v>164</v>
      </c>
      <c r="H166" s="2" t="s">
        <v>112</v>
      </c>
      <c r="I166" s="2">
        <v>148</v>
      </c>
    </row>
    <row r="167" spans="1:9">
      <c r="A167" s="38">
        <v>97</v>
      </c>
      <c r="B167" s="2">
        <v>161</v>
      </c>
      <c r="C167" s="2" t="s">
        <v>211</v>
      </c>
      <c r="D167" s="7">
        <v>46.34</v>
      </c>
      <c r="E167" s="2" t="s">
        <v>15</v>
      </c>
      <c r="F167" s="2" t="s">
        <v>12</v>
      </c>
      <c r="G167" s="2">
        <v>188</v>
      </c>
      <c r="H167" s="2" t="s">
        <v>119</v>
      </c>
      <c r="I167" s="2">
        <v>149</v>
      </c>
    </row>
    <row r="168" spans="1:9">
      <c r="A168" s="38">
        <v>1198</v>
      </c>
      <c r="B168" s="2">
        <v>162</v>
      </c>
      <c r="C168" s="2" t="s">
        <v>715</v>
      </c>
      <c r="D168" s="7">
        <v>46.37</v>
      </c>
      <c r="E168" s="2" t="s">
        <v>37</v>
      </c>
      <c r="F168" s="2" t="s">
        <v>12</v>
      </c>
      <c r="G168" s="2" t="s">
        <v>37</v>
      </c>
      <c r="H168" s="2" t="s">
        <v>37</v>
      </c>
      <c r="I168" s="2" t="s">
        <v>37</v>
      </c>
    </row>
    <row r="169" spans="1:9">
      <c r="A169" s="38">
        <v>114</v>
      </c>
      <c r="B169" s="2">
        <v>163</v>
      </c>
      <c r="C169" s="2" t="s">
        <v>212</v>
      </c>
      <c r="D169" s="7">
        <v>46.41</v>
      </c>
      <c r="E169" s="2" t="s">
        <v>34</v>
      </c>
      <c r="G169" s="2" t="s">
        <v>37</v>
      </c>
      <c r="H169" s="2" t="s">
        <v>37</v>
      </c>
      <c r="I169" s="2" t="s">
        <v>37</v>
      </c>
    </row>
    <row r="170" spans="1:9">
      <c r="A170" s="38">
        <v>4</v>
      </c>
      <c r="B170" s="2">
        <v>164</v>
      </c>
      <c r="C170" s="2" t="s">
        <v>213</v>
      </c>
      <c r="D170" s="7">
        <v>46.47</v>
      </c>
      <c r="E170" s="2" t="s">
        <v>40</v>
      </c>
      <c r="F170" s="2" t="s">
        <v>12</v>
      </c>
      <c r="G170" s="2">
        <v>187</v>
      </c>
      <c r="I170" s="2" t="s">
        <v>37</v>
      </c>
    </row>
    <row r="171" spans="1:9">
      <c r="A171" s="38">
        <v>1173</v>
      </c>
      <c r="B171" s="2">
        <v>165</v>
      </c>
      <c r="C171" s="2" t="s">
        <v>214</v>
      </c>
      <c r="D171" s="7">
        <v>47.08</v>
      </c>
      <c r="E171" s="2" t="s">
        <v>63</v>
      </c>
      <c r="F171" s="2" t="s">
        <v>38</v>
      </c>
      <c r="G171" s="2">
        <v>186</v>
      </c>
      <c r="H171" s="2" t="s">
        <v>98</v>
      </c>
      <c r="I171" s="2">
        <v>150</v>
      </c>
    </row>
    <row r="172" spans="1:9">
      <c r="A172" s="38">
        <v>1248</v>
      </c>
      <c r="B172" s="2">
        <v>166</v>
      </c>
      <c r="C172" s="2" t="s">
        <v>215</v>
      </c>
      <c r="D172" s="7">
        <v>47.11</v>
      </c>
      <c r="E172" s="2" t="s">
        <v>15</v>
      </c>
      <c r="F172" s="2" t="s">
        <v>38</v>
      </c>
      <c r="G172" s="2">
        <v>185</v>
      </c>
      <c r="H172" s="2" t="s">
        <v>142</v>
      </c>
      <c r="I172" s="2">
        <v>151</v>
      </c>
    </row>
    <row r="173" spans="1:9">
      <c r="A173" s="38">
        <v>24</v>
      </c>
      <c r="B173" s="2">
        <v>167</v>
      </c>
      <c r="C173" s="2" t="s">
        <v>216</v>
      </c>
      <c r="D173" s="7">
        <v>47.2</v>
      </c>
      <c r="E173" s="2" t="s">
        <v>40</v>
      </c>
      <c r="F173" s="2" t="s">
        <v>126</v>
      </c>
      <c r="G173" s="2">
        <v>163</v>
      </c>
      <c r="H173" s="2" t="s">
        <v>45</v>
      </c>
      <c r="I173" s="2">
        <v>152</v>
      </c>
    </row>
    <row r="174" spans="1:9">
      <c r="A174" s="38">
        <v>337</v>
      </c>
      <c r="B174" s="2">
        <v>168</v>
      </c>
      <c r="C174" s="2" t="s">
        <v>217</v>
      </c>
      <c r="D174" s="7">
        <v>47.43</v>
      </c>
      <c r="E174" s="2" t="s">
        <v>23</v>
      </c>
      <c r="F174" s="2" t="s">
        <v>71</v>
      </c>
      <c r="G174" s="2">
        <v>184</v>
      </c>
      <c r="H174" s="2" t="s">
        <v>146</v>
      </c>
      <c r="I174" s="2">
        <v>153</v>
      </c>
    </row>
    <row r="175" spans="1:9">
      <c r="A175" s="38">
        <v>7</v>
      </c>
      <c r="B175" s="2">
        <v>169</v>
      </c>
      <c r="C175" s="2" t="s">
        <v>218</v>
      </c>
      <c r="D175" s="7">
        <v>47.45</v>
      </c>
      <c r="E175" s="2" t="s">
        <v>40</v>
      </c>
      <c r="F175" s="2" t="s">
        <v>38</v>
      </c>
      <c r="G175" s="2">
        <v>183</v>
      </c>
      <c r="I175" s="2" t="s">
        <v>37</v>
      </c>
    </row>
    <row r="176" spans="1:9">
      <c r="A176" s="38">
        <v>27</v>
      </c>
      <c r="B176" s="2">
        <v>170</v>
      </c>
      <c r="C176" s="2" t="s">
        <v>219</v>
      </c>
      <c r="D176" s="7">
        <v>48.18</v>
      </c>
      <c r="E176" s="2" t="s">
        <v>40</v>
      </c>
      <c r="F176" s="2" t="s">
        <v>18</v>
      </c>
      <c r="G176" s="2">
        <v>182</v>
      </c>
      <c r="I176" s="2" t="s">
        <v>37</v>
      </c>
    </row>
    <row r="177" spans="1:9">
      <c r="A177" s="38">
        <v>411</v>
      </c>
      <c r="B177" s="2">
        <v>171</v>
      </c>
      <c r="C177" s="2" t="s">
        <v>220</v>
      </c>
      <c r="D177" s="7">
        <v>48.21</v>
      </c>
      <c r="E177" s="2" t="s">
        <v>21</v>
      </c>
      <c r="F177" s="2" t="s">
        <v>126</v>
      </c>
      <c r="G177" s="2">
        <v>162</v>
      </c>
      <c r="H177" s="2" t="s">
        <v>45</v>
      </c>
      <c r="I177" s="2">
        <v>154</v>
      </c>
    </row>
    <row r="178" spans="1:9">
      <c r="A178" s="38">
        <v>240</v>
      </c>
      <c r="B178" s="2">
        <v>172</v>
      </c>
      <c r="C178" s="2" t="s">
        <v>221</v>
      </c>
      <c r="D178" s="7">
        <v>48.32</v>
      </c>
      <c r="E178" s="2" t="s">
        <v>209</v>
      </c>
      <c r="F178" s="2" t="s">
        <v>18</v>
      </c>
      <c r="G178" s="2">
        <v>181</v>
      </c>
      <c r="H178" s="2" t="s">
        <v>19</v>
      </c>
      <c r="I178" s="2">
        <v>155</v>
      </c>
    </row>
    <row r="179" spans="1:9">
      <c r="A179" s="38">
        <v>18</v>
      </c>
      <c r="B179" s="2">
        <v>173</v>
      </c>
      <c r="C179" s="2" t="s">
        <v>222</v>
      </c>
      <c r="D179" s="7">
        <v>48.43</v>
      </c>
      <c r="E179" s="2" t="s">
        <v>40</v>
      </c>
      <c r="F179" s="2" t="s">
        <v>44</v>
      </c>
      <c r="G179" s="2">
        <v>161</v>
      </c>
      <c r="H179" s="2" t="s">
        <v>60</v>
      </c>
      <c r="I179" s="2">
        <v>156</v>
      </c>
    </row>
    <row r="180" spans="1:9">
      <c r="A180" s="38">
        <v>1216</v>
      </c>
      <c r="B180" s="2">
        <v>174</v>
      </c>
      <c r="C180" s="2" t="s">
        <v>223</v>
      </c>
      <c r="D180" s="7">
        <v>48.36</v>
      </c>
      <c r="E180" s="2" t="s">
        <v>15</v>
      </c>
      <c r="F180" s="2" t="s">
        <v>81</v>
      </c>
      <c r="G180" s="2">
        <v>160</v>
      </c>
      <c r="H180" s="2" t="s">
        <v>82</v>
      </c>
      <c r="I180" s="2">
        <v>157</v>
      </c>
    </row>
    <row r="181" spans="1:9">
      <c r="A181" s="38">
        <v>1224</v>
      </c>
      <c r="B181" s="2">
        <v>175</v>
      </c>
      <c r="C181" s="2" t="s">
        <v>224</v>
      </c>
      <c r="D181" s="7">
        <v>48.44</v>
      </c>
      <c r="E181" s="2" t="s">
        <v>40</v>
      </c>
      <c r="F181" s="2" t="s">
        <v>59</v>
      </c>
      <c r="G181" s="2">
        <v>159</v>
      </c>
      <c r="H181" s="2" t="s">
        <v>187</v>
      </c>
      <c r="I181" s="2">
        <v>158</v>
      </c>
    </row>
    <row r="182" spans="1:9">
      <c r="A182" s="38">
        <v>36</v>
      </c>
      <c r="B182" s="2">
        <v>176</v>
      </c>
      <c r="C182" s="2" t="s">
        <v>225</v>
      </c>
      <c r="D182" s="7">
        <v>49.02</v>
      </c>
      <c r="E182" s="2" t="s">
        <v>40</v>
      </c>
      <c r="F182" s="2" t="s">
        <v>44</v>
      </c>
      <c r="G182" s="2">
        <v>158</v>
      </c>
      <c r="I182" s="2" t="s">
        <v>37</v>
      </c>
    </row>
    <row r="183" spans="1:9">
      <c r="A183" s="38">
        <v>22</v>
      </c>
      <c r="B183" s="2">
        <v>177</v>
      </c>
      <c r="C183" s="2" t="s">
        <v>226</v>
      </c>
      <c r="D183" s="7">
        <v>49.02</v>
      </c>
      <c r="E183" s="2" t="s">
        <v>40</v>
      </c>
      <c r="F183" s="2" t="s">
        <v>126</v>
      </c>
      <c r="G183" s="2">
        <v>157</v>
      </c>
      <c r="I183" s="2" t="s">
        <v>37</v>
      </c>
    </row>
    <row r="184" spans="1:9">
      <c r="A184" s="38">
        <v>324</v>
      </c>
      <c r="B184" s="2">
        <v>178</v>
      </c>
      <c r="C184" s="2" t="s">
        <v>227</v>
      </c>
      <c r="D184" s="7">
        <v>49.09</v>
      </c>
      <c r="E184" s="2" t="s">
        <v>23</v>
      </c>
      <c r="F184" s="2" t="s">
        <v>38</v>
      </c>
      <c r="G184" s="2">
        <v>180</v>
      </c>
      <c r="H184" s="2" t="s">
        <v>162</v>
      </c>
      <c r="I184" s="2">
        <v>159</v>
      </c>
    </row>
    <row r="185" spans="1:9">
      <c r="A185" s="38">
        <v>1196</v>
      </c>
      <c r="B185" s="2">
        <v>179</v>
      </c>
      <c r="C185" s="2" t="s">
        <v>228</v>
      </c>
      <c r="D185" s="7">
        <v>49.24</v>
      </c>
      <c r="E185" s="2" t="s">
        <v>37</v>
      </c>
      <c r="F185" s="2" t="s">
        <v>44</v>
      </c>
      <c r="G185" s="2" t="s">
        <v>37</v>
      </c>
      <c r="H185" s="2" t="s">
        <v>37</v>
      </c>
      <c r="I185" s="2" t="s">
        <v>37</v>
      </c>
    </row>
    <row r="186" spans="1:9">
      <c r="A186" s="38">
        <v>1241</v>
      </c>
      <c r="B186" s="2">
        <v>180</v>
      </c>
      <c r="C186" s="2" t="s">
        <v>716</v>
      </c>
      <c r="D186" s="7">
        <v>49.42</v>
      </c>
      <c r="E186" s="2" t="s">
        <v>37</v>
      </c>
      <c r="F186" s="2" t="s">
        <v>28</v>
      </c>
      <c r="G186" s="2" t="s">
        <v>37</v>
      </c>
      <c r="H186" s="2" t="s">
        <v>37</v>
      </c>
      <c r="I186" s="2" t="s">
        <v>37</v>
      </c>
    </row>
    <row r="187" spans="1:9">
      <c r="A187" s="38">
        <v>1184</v>
      </c>
      <c r="B187" s="2">
        <v>181</v>
      </c>
      <c r="C187" s="2" t="s">
        <v>717</v>
      </c>
      <c r="D187" s="7">
        <v>49.45</v>
      </c>
      <c r="E187" s="2" t="s">
        <v>37</v>
      </c>
      <c r="F187" s="2" t="s">
        <v>106</v>
      </c>
      <c r="G187" s="2" t="s">
        <v>37</v>
      </c>
      <c r="H187" s="2" t="s">
        <v>37</v>
      </c>
      <c r="I187" s="2" t="s">
        <v>37</v>
      </c>
    </row>
    <row r="188" spans="1:9">
      <c r="A188" s="38">
        <v>16</v>
      </c>
      <c r="B188" s="2">
        <v>182</v>
      </c>
      <c r="C188" s="2" t="s">
        <v>229</v>
      </c>
      <c r="D188" s="7">
        <v>49.51</v>
      </c>
      <c r="E188" s="2" t="s">
        <v>40</v>
      </c>
      <c r="F188" s="2" t="s">
        <v>126</v>
      </c>
      <c r="G188" s="2">
        <v>156</v>
      </c>
      <c r="I188" s="2" t="s">
        <v>37</v>
      </c>
    </row>
    <row r="189" spans="1:9">
      <c r="A189" s="38">
        <v>416</v>
      </c>
      <c r="B189" s="2">
        <v>183</v>
      </c>
      <c r="C189" s="2" t="s">
        <v>230</v>
      </c>
      <c r="D189" s="7">
        <v>49.58</v>
      </c>
      <c r="E189" s="2" t="s">
        <v>87</v>
      </c>
      <c r="F189" s="2" t="s">
        <v>231</v>
      </c>
      <c r="G189" s="2">
        <v>155</v>
      </c>
      <c r="H189" s="2" t="s">
        <v>112</v>
      </c>
      <c r="I189" s="2">
        <v>160</v>
      </c>
    </row>
    <row r="190" spans="1:9">
      <c r="A190" s="38">
        <v>222</v>
      </c>
      <c r="B190" s="2">
        <v>184</v>
      </c>
      <c r="C190" s="2" t="s">
        <v>232</v>
      </c>
      <c r="D190" s="7">
        <v>50.27</v>
      </c>
      <c r="E190" s="2" t="s">
        <v>11</v>
      </c>
      <c r="F190" s="2" t="s">
        <v>126</v>
      </c>
      <c r="G190" s="2">
        <v>154</v>
      </c>
      <c r="H190" s="2" t="s">
        <v>60</v>
      </c>
      <c r="I190" s="2">
        <v>161</v>
      </c>
    </row>
    <row r="191" spans="1:9">
      <c r="A191" s="38">
        <v>1236</v>
      </c>
      <c r="B191" s="2">
        <v>185</v>
      </c>
      <c r="C191" s="2" t="s">
        <v>718</v>
      </c>
      <c r="D191" s="7">
        <v>50.46</v>
      </c>
      <c r="E191" s="2" t="s">
        <v>37</v>
      </c>
      <c r="F191" s="2" t="s">
        <v>38</v>
      </c>
      <c r="G191" s="2" t="s">
        <v>37</v>
      </c>
      <c r="H191" s="2" t="s">
        <v>37</v>
      </c>
      <c r="I191" s="2" t="s">
        <v>37</v>
      </c>
    </row>
    <row r="192" spans="1:9">
      <c r="A192" s="38">
        <v>371</v>
      </c>
      <c r="B192" s="2">
        <v>186</v>
      </c>
      <c r="C192" s="2" t="s">
        <v>233</v>
      </c>
      <c r="D192" s="7">
        <v>51.06</v>
      </c>
      <c r="E192" s="2" t="s">
        <v>15</v>
      </c>
      <c r="F192" s="2" t="s">
        <v>71</v>
      </c>
      <c r="G192" s="2">
        <v>179</v>
      </c>
      <c r="H192" s="2" t="s">
        <v>72</v>
      </c>
      <c r="I192" s="2">
        <v>162</v>
      </c>
    </row>
    <row r="193" spans="1:9">
      <c r="A193" s="38">
        <v>326</v>
      </c>
      <c r="B193" s="2">
        <v>187</v>
      </c>
      <c r="C193" s="2" t="s">
        <v>234</v>
      </c>
      <c r="D193" s="7">
        <v>51.14</v>
      </c>
      <c r="E193" s="2" t="s">
        <v>23</v>
      </c>
      <c r="F193" s="2" t="s">
        <v>44</v>
      </c>
      <c r="G193" s="2">
        <v>153</v>
      </c>
      <c r="I193" s="2" t="s">
        <v>37</v>
      </c>
    </row>
    <row r="194" spans="1:9">
      <c r="A194" s="38">
        <v>347</v>
      </c>
      <c r="B194" s="2">
        <v>188</v>
      </c>
      <c r="C194" s="2" t="s">
        <v>235</v>
      </c>
      <c r="D194" s="7">
        <v>51.15</v>
      </c>
      <c r="E194" s="2" t="s">
        <v>23</v>
      </c>
      <c r="F194" s="2" t="s">
        <v>236</v>
      </c>
      <c r="G194" s="2">
        <v>152</v>
      </c>
      <c r="H194" s="2" t="s">
        <v>112</v>
      </c>
      <c r="I194" s="2">
        <v>163</v>
      </c>
    </row>
    <row r="195" spans="1:9">
      <c r="A195" s="38">
        <v>434</v>
      </c>
      <c r="B195" s="2">
        <v>189</v>
      </c>
      <c r="C195" s="2" t="s">
        <v>237</v>
      </c>
      <c r="D195" s="7">
        <v>52.04</v>
      </c>
      <c r="E195" s="2" t="s">
        <v>40</v>
      </c>
      <c r="F195" s="2" t="s">
        <v>44</v>
      </c>
      <c r="G195" s="2">
        <v>151</v>
      </c>
      <c r="I195" s="2" t="s">
        <v>37</v>
      </c>
    </row>
    <row r="196" spans="1:9">
      <c r="A196" s="38">
        <v>302</v>
      </c>
      <c r="B196" s="2">
        <v>190</v>
      </c>
      <c r="C196" s="2" t="s">
        <v>238</v>
      </c>
      <c r="D196" s="7">
        <v>52.07</v>
      </c>
      <c r="E196" s="2" t="s">
        <v>63</v>
      </c>
      <c r="F196" s="2" t="s">
        <v>148</v>
      </c>
      <c r="G196" s="2">
        <v>178</v>
      </c>
      <c r="H196" s="2" t="s">
        <v>72</v>
      </c>
      <c r="I196" s="2">
        <v>164</v>
      </c>
    </row>
    <row r="197" spans="1:9">
      <c r="A197" s="38">
        <v>1146</v>
      </c>
      <c r="B197" s="2">
        <v>191</v>
      </c>
      <c r="C197" s="2" t="s">
        <v>719</v>
      </c>
      <c r="D197" s="7">
        <v>52.26</v>
      </c>
      <c r="E197" s="2" t="s">
        <v>37</v>
      </c>
      <c r="F197" s="2" t="s">
        <v>148</v>
      </c>
      <c r="G197" s="2" t="s">
        <v>37</v>
      </c>
      <c r="H197" s="2" t="s">
        <v>37</v>
      </c>
      <c r="I197" s="2" t="s">
        <v>37</v>
      </c>
    </row>
    <row r="198" spans="1:9">
      <c r="A198" s="38">
        <v>122</v>
      </c>
      <c r="B198" s="2">
        <v>192</v>
      </c>
      <c r="C198" s="2" t="s">
        <v>239</v>
      </c>
      <c r="D198" s="7">
        <v>52.28</v>
      </c>
      <c r="E198" s="2" t="s">
        <v>34</v>
      </c>
      <c r="F198" s="2" t="s">
        <v>111</v>
      </c>
      <c r="G198" s="2">
        <v>150</v>
      </c>
      <c r="H198" s="2" t="s">
        <v>152</v>
      </c>
      <c r="I198" s="2">
        <v>165</v>
      </c>
    </row>
    <row r="199" spans="1:9">
      <c r="A199" s="38">
        <v>1251</v>
      </c>
      <c r="B199" s="2">
        <v>193</v>
      </c>
      <c r="C199" s="2" t="s">
        <v>720</v>
      </c>
      <c r="D199" s="7">
        <v>52.32</v>
      </c>
      <c r="E199" s="2" t="s">
        <v>37</v>
      </c>
      <c r="F199" s="2" t="s">
        <v>44</v>
      </c>
      <c r="G199" s="2" t="s">
        <v>37</v>
      </c>
      <c r="H199" s="2" t="s">
        <v>37</v>
      </c>
      <c r="I199" s="2" t="s">
        <v>37</v>
      </c>
    </row>
    <row r="200" spans="1:9">
      <c r="A200" s="38">
        <v>137</v>
      </c>
      <c r="B200" s="2">
        <v>194</v>
      </c>
      <c r="C200" s="2" t="s">
        <v>240</v>
      </c>
      <c r="D200" s="7">
        <v>52.58</v>
      </c>
      <c r="E200" s="2" t="s">
        <v>34</v>
      </c>
      <c r="F200" s="2" t="s">
        <v>148</v>
      </c>
      <c r="G200" s="2">
        <v>177</v>
      </c>
      <c r="H200" s="2" t="s">
        <v>162</v>
      </c>
      <c r="I200" s="2">
        <v>166</v>
      </c>
    </row>
    <row r="201" spans="1:9">
      <c r="A201" s="38">
        <v>227</v>
      </c>
      <c r="B201" s="2">
        <v>195</v>
      </c>
      <c r="C201" s="2" t="s">
        <v>241</v>
      </c>
      <c r="D201" s="7">
        <v>52.59</v>
      </c>
      <c r="E201" s="2" t="s">
        <v>11</v>
      </c>
      <c r="F201" s="2" t="s">
        <v>111</v>
      </c>
      <c r="G201" s="2">
        <v>149</v>
      </c>
      <c r="H201" s="2" t="s">
        <v>112</v>
      </c>
      <c r="I201" s="2">
        <v>167</v>
      </c>
    </row>
    <row r="202" spans="1:9">
      <c r="A202" s="38">
        <v>1155</v>
      </c>
      <c r="B202" s="2">
        <v>196</v>
      </c>
      <c r="C202" s="2" t="s">
        <v>242</v>
      </c>
      <c r="D202" s="7">
        <v>53.01</v>
      </c>
      <c r="E202" s="2" t="s">
        <v>11</v>
      </c>
      <c r="F202" s="2" t="s">
        <v>111</v>
      </c>
      <c r="G202" s="2">
        <v>148</v>
      </c>
      <c r="H202" s="2" t="s">
        <v>152</v>
      </c>
      <c r="I202" s="2">
        <v>168</v>
      </c>
    </row>
    <row r="203" spans="1:9">
      <c r="A203" s="38">
        <v>1257</v>
      </c>
      <c r="B203" s="2">
        <v>197</v>
      </c>
      <c r="C203" s="2" t="s">
        <v>721</v>
      </c>
      <c r="D203" s="7">
        <v>53.06</v>
      </c>
      <c r="E203" s="2" t="s">
        <v>37</v>
      </c>
      <c r="F203" s="2" t="s">
        <v>44</v>
      </c>
      <c r="G203" s="2" t="s">
        <v>37</v>
      </c>
      <c r="H203" s="2" t="s">
        <v>37</v>
      </c>
      <c r="I203" s="2" t="s">
        <v>37</v>
      </c>
    </row>
    <row r="204" spans="1:9">
      <c r="A204" s="38">
        <v>1162</v>
      </c>
      <c r="B204" s="2">
        <v>198</v>
      </c>
      <c r="C204" s="2" t="s">
        <v>243</v>
      </c>
      <c r="D204" s="7">
        <v>53.18</v>
      </c>
      <c r="E204" s="2" t="s">
        <v>23</v>
      </c>
      <c r="F204" s="2" t="s">
        <v>12</v>
      </c>
      <c r="G204" s="2">
        <v>176</v>
      </c>
      <c r="I204" s="2" t="s">
        <v>37</v>
      </c>
    </row>
    <row r="205" spans="1:9">
      <c r="A205" s="38">
        <v>1203</v>
      </c>
      <c r="B205" s="2">
        <v>199</v>
      </c>
      <c r="C205" s="2" t="s">
        <v>244</v>
      </c>
      <c r="D205" s="7">
        <v>53.21</v>
      </c>
      <c r="E205" s="2" t="s">
        <v>23</v>
      </c>
      <c r="F205" s="2" t="s">
        <v>81</v>
      </c>
      <c r="G205" s="2">
        <v>147</v>
      </c>
      <c r="I205" s="2" t="s">
        <v>37</v>
      </c>
    </row>
    <row r="206" spans="1:9">
      <c r="A206" s="38">
        <v>1177</v>
      </c>
      <c r="B206" s="2">
        <v>200</v>
      </c>
      <c r="C206" s="2" t="s">
        <v>245</v>
      </c>
      <c r="D206" s="7">
        <v>53.24</v>
      </c>
      <c r="E206" s="2" t="s">
        <v>23</v>
      </c>
      <c r="F206" s="2" t="s">
        <v>126</v>
      </c>
      <c r="G206" s="2">
        <v>146</v>
      </c>
      <c r="I206" s="2" t="s">
        <v>37</v>
      </c>
    </row>
    <row r="207" spans="1:9">
      <c r="A207" s="38">
        <v>1234</v>
      </c>
      <c r="B207" s="2">
        <v>201</v>
      </c>
      <c r="C207" s="2" t="s">
        <v>246</v>
      </c>
      <c r="D207" s="7">
        <v>53.25</v>
      </c>
      <c r="E207" s="2" t="s">
        <v>23</v>
      </c>
      <c r="F207" s="2" t="s">
        <v>126</v>
      </c>
      <c r="G207" s="2">
        <v>145</v>
      </c>
      <c r="I207" s="2" t="s">
        <v>37</v>
      </c>
    </row>
    <row r="208" spans="1:9">
      <c r="A208" s="38">
        <v>3</v>
      </c>
      <c r="B208" s="2">
        <v>202</v>
      </c>
      <c r="C208" s="2" t="s">
        <v>247</v>
      </c>
      <c r="D208" s="7">
        <v>53.26</v>
      </c>
      <c r="E208" s="2" t="s">
        <v>40</v>
      </c>
      <c r="F208" s="2" t="s">
        <v>231</v>
      </c>
      <c r="G208" s="2">
        <v>144</v>
      </c>
      <c r="H208" s="2" t="s">
        <v>112</v>
      </c>
      <c r="I208" s="2">
        <v>169</v>
      </c>
    </row>
    <row r="209" spans="1:9">
      <c r="A209" s="38">
        <v>354</v>
      </c>
      <c r="B209" s="2">
        <v>203</v>
      </c>
      <c r="C209" s="2" t="s">
        <v>248</v>
      </c>
      <c r="D209" s="7">
        <v>53.29</v>
      </c>
      <c r="E209" s="2" t="s">
        <v>23</v>
      </c>
      <c r="F209" s="2" t="s">
        <v>81</v>
      </c>
      <c r="G209" s="2">
        <v>143</v>
      </c>
      <c r="I209" s="2" t="s">
        <v>37</v>
      </c>
    </row>
    <row r="210" spans="1:9">
      <c r="A210" s="38">
        <v>161</v>
      </c>
      <c r="B210" s="2">
        <v>204</v>
      </c>
      <c r="C210" s="2" t="s">
        <v>249</v>
      </c>
      <c r="D210" s="7">
        <v>53.46</v>
      </c>
      <c r="E210" s="2" t="s">
        <v>31</v>
      </c>
      <c r="F210" s="2" t="s">
        <v>231</v>
      </c>
      <c r="G210" s="2">
        <v>142</v>
      </c>
      <c r="H210" s="2" t="s">
        <v>112</v>
      </c>
      <c r="I210" s="2">
        <v>170</v>
      </c>
    </row>
    <row r="211" spans="1:9">
      <c r="A211" s="38">
        <v>369</v>
      </c>
      <c r="B211" s="2">
        <v>205</v>
      </c>
      <c r="C211" s="2" t="s">
        <v>250</v>
      </c>
      <c r="D211" s="7">
        <v>54.15</v>
      </c>
      <c r="E211" s="2" t="s">
        <v>15</v>
      </c>
      <c r="F211" s="2" t="s">
        <v>81</v>
      </c>
      <c r="G211" s="2">
        <v>141</v>
      </c>
      <c r="H211" s="2" t="s">
        <v>60</v>
      </c>
      <c r="I211" s="2">
        <v>171</v>
      </c>
    </row>
    <row r="212" spans="1:9">
      <c r="A212" s="38">
        <v>149</v>
      </c>
      <c r="B212" s="2">
        <v>206</v>
      </c>
      <c r="C212" s="2" t="s">
        <v>251</v>
      </c>
      <c r="D212" s="7">
        <v>54.16</v>
      </c>
      <c r="E212" s="2" t="s">
        <v>34</v>
      </c>
      <c r="F212" s="2" t="s">
        <v>81</v>
      </c>
      <c r="G212" s="2">
        <v>140</v>
      </c>
      <c r="H212" s="2" t="s">
        <v>187</v>
      </c>
      <c r="I212" s="2">
        <v>172</v>
      </c>
    </row>
    <row r="213" spans="1:9">
      <c r="A213" s="38">
        <v>1220</v>
      </c>
      <c r="B213" s="2">
        <v>207</v>
      </c>
      <c r="C213" s="2" t="s">
        <v>252</v>
      </c>
      <c r="D213" s="7">
        <v>54.32</v>
      </c>
      <c r="E213" s="2" t="s">
        <v>40</v>
      </c>
      <c r="F213" s="2" t="s">
        <v>59</v>
      </c>
      <c r="G213" s="2">
        <v>139</v>
      </c>
      <c r="I213" s="2" t="s">
        <v>37</v>
      </c>
    </row>
    <row r="214" spans="1:9">
      <c r="A214" s="38">
        <v>109</v>
      </c>
      <c r="B214" s="2">
        <v>208</v>
      </c>
      <c r="C214" s="2" t="s">
        <v>253</v>
      </c>
      <c r="D214" s="7">
        <v>54.34</v>
      </c>
      <c r="E214" s="2" t="s">
        <v>15</v>
      </c>
      <c r="F214" s="2" t="s">
        <v>111</v>
      </c>
      <c r="G214" s="2">
        <v>138</v>
      </c>
      <c r="H214" s="2" t="s">
        <v>107</v>
      </c>
      <c r="I214" s="2">
        <v>173</v>
      </c>
    </row>
    <row r="215" spans="1:9">
      <c r="A215" s="38">
        <v>1208</v>
      </c>
      <c r="B215" s="2">
        <v>209</v>
      </c>
      <c r="C215" s="2" t="s">
        <v>254</v>
      </c>
      <c r="D215" s="7">
        <v>54.45</v>
      </c>
      <c r="E215" s="2" t="s">
        <v>40</v>
      </c>
      <c r="F215" s="2" t="s">
        <v>12</v>
      </c>
      <c r="G215" s="2">
        <v>175</v>
      </c>
      <c r="I215" s="2" t="s">
        <v>37</v>
      </c>
    </row>
    <row r="216" spans="1:9">
      <c r="A216" s="38">
        <v>189</v>
      </c>
      <c r="B216" s="2">
        <v>210</v>
      </c>
      <c r="C216" s="2" t="s">
        <v>255</v>
      </c>
      <c r="D216" s="7">
        <v>54.54</v>
      </c>
      <c r="E216" s="2" t="s">
        <v>31</v>
      </c>
      <c r="F216" s="2" t="s">
        <v>24</v>
      </c>
      <c r="G216" s="2">
        <v>174</v>
      </c>
      <c r="I216" s="2" t="s">
        <v>37</v>
      </c>
    </row>
    <row r="217" spans="1:9">
      <c r="A217" s="38">
        <v>17</v>
      </c>
      <c r="B217" s="2">
        <v>211</v>
      </c>
      <c r="C217" s="2" t="s">
        <v>256</v>
      </c>
      <c r="D217" s="7">
        <v>54.58</v>
      </c>
      <c r="E217" s="2" t="s">
        <v>40</v>
      </c>
      <c r="F217" s="2" t="s">
        <v>81</v>
      </c>
      <c r="G217" s="2">
        <v>137</v>
      </c>
      <c r="I217" s="2" t="s">
        <v>37</v>
      </c>
    </row>
    <row r="218" spans="1:9">
      <c r="A218" s="38">
        <v>1152</v>
      </c>
      <c r="B218" s="2">
        <v>212</v>
      </c>
      <c r="C218" s="2" t="s">
        <v>257</v>
      </c>
      <c r="D218" s="7">
        <v>54.59</v>
      </c>
      <c r="E218" s="2" t="s">
        <v>11</v>
      </c>
      <c r="F218" s="2" t="s">
        <v>59</v>
      </c>
      <c r="G218" s="2">
        <v>136</v>
      </c>
      <c r="H218" s="2" t="s">
        <v>187</v>
      </c>
      <c r="I218" s="2">
        <v>174</v>
      </c>
    </row>
    <row r="219" spans="1:9">
      <c r="A219" s="38">
        <v>1186</v>
      </c>
      <c r="B219" s="2">
        <v>213</v>
      </c>
      <c r="C219" s="2" t="s">
        <v>722</v>
      </c>
      <c r="D219" s="7">
        <v>55.22</v>
      </c>
      <c r="E219" s="2" t="s">
        <v>37</v>
      </c>
      <c r="F219" s="2" t="s">
        <v>38</v>
      </c>
      <c r="G219" s="2" t="s">
        <v>37</v>
      </c>
      <c r="H219" s="2" t="s">
        <v>37</v>
      </c>
      <c r="I219" s="2" t="s">
        <v>37</v>
      </c>
    </row>
    <row r="220" spans="1:9">
      <c r="A220" s="38">
        <v>10</v>
      </c>
      <c r="B220" s="2">
        <v>214</v>
      </c>
      <c r="C220" s="2" t="s">
        <v>258</v>
      </c>
      <c r="D220" s="7">
        <v>55.3</v>
      </c>
      <c r="E220" s="2" t="s">
        <v>40</v>
      </c>
      <c r="F220" s="2" t="s">
        <v>28</v>
      </c>
      <c r="G220" s="2">
        <v>173</v>
      </c>
      <c r="I220" s="2" t="s">
        <v>37</v>
      </c>
    </row>
    <row r="221" spans="1:9">
      <c r="A221" s="38">
        <v>174</v>
      </c>
      <c r="B221" s="2">
        <v>215</v>
      </c>
      <c r="C221" s="2" t="s">
        <v>259</v>
      </c>
      <c r="D221" s="7">
        <v>55.43</v>
      </c>
      <c r="E221" s="2" t="s">
        <v>31</v>
      </c>
      <c r="F221" s="2" t="s">
        <v>18</v>
      </c>
      <c r="G221" s="2">
        <v>172</v>
      </c>
      <c r="I221" s="2" t="s">
        <v>37</v>
      </c>
    </row>
    <row r="222" spans="1:9">
      <c r="A222" s="38">
        <v>1176</v>
      </c>
      <c r="B222" s="2">
        <v>216</v>
      </c>
      <c r="C222" s="2" t="s">
        <v>723</v>
      </c>
      <c r="D222" s="7">
        <v>56.19</v>
      </c>
      <c r="E222" s="2" t="s">
        <v>37</v>
      </c>
      <c r="F222" s="2" t="s">
        <v>12</v>
      </c>
      <c r="G222" s="2" t="s">
        <v>37</v>
      </c>
      <c r="H222" s="2" t="s">
        <v>37</v>
      </c>
      <c r="I222" s="2" t="s">
        <v>37</v>
      </c>
    </row>
    <row r="223" spans="1:9">
      <c r="A223" s="38">
        <v>1161</v>
      </c>
      <c r="B223" s="2">
        <v>217</v>
      </c>
      <c r="C223" s="2" t="s">
        <v>260</v>
      </c>
      <c r="D223" s="7">
        <v>56.43</v>
      </c>
      <c r="E223" s="2" t="s">
        <v>209</v>
      </c>
      <c r="F223" s="2" t="s">
        <v>111</v>
      </c>
      <c r="G223" s="2">
        <v>135</v>
      </c>
      <c r="H223" s="2" t="s">
        <v>112</v>
      </c>
      <c r="I223" s="2">
        <v>175</v>
      </c>
    </row>
    <row r="224" spans="1:9">
      <c r="A224" s="38">
        <v>40</v>
      </c>
      <c r="B224" s="2">
        <v>218</v>
      </c>
      <c r="C224" s="2" t="s">
        <v>261</v>
      </c>
      <c r="D224" s="7">
        <v>56.46</v>
      </c>
      <c r="E224" s="2" t="s">
        <v>40</v>
      </c>
      <c r="F224" s="2" t="s">
        <v>126</v>
      </c>
      <c r="G224" s="2">
        <v>134</v>
      </c>
      <c r="I224" s="2" t="s">
        <v>37</v>
      </c>
    </row>
    <row r="225" spans="1:9">
      <c r="A225" s="38">
        <v>1260</v>
      </c>
      <c r="B225" s="2">
        <v>219</v>
      </c>
      <c r="C225" s="2" t="s">
        <v>262</v>
      </c>
      <c r="D225" s="7">
        <v>56.47</v>
      </c>
      <c r="E225" s="2" t="s">
        <v>37</v>
      </c>
      <c r="F225" s="2" t="s">
        <v>126</v>
      </c>
      <c r="G225" s="2" t="s">
        <v>37</v>
      </c>
      <c r="H225" s="2" t="s">
        <v>37</v>
      </c>
      <c r="I225" s="2" t="s">
        <v>37</v>
      </c>
    </row>
    <row r="226" spans="1:9">
      <c r="A226" s="38">
        <v>1246</v>
      </c>
      <c r="B226" s="2">
        <v>220</v>
      </c>
      <c r="C226" s="2" t="s">
        <v>263</v>
      </c>
      <c r="D226" s="7">
        <v>57.09</v>
      </c>
      <c r="E226" s="2" t="s">
        <v>11</v>
      </c>
      <c r="F226" s="2" t="s">
        <v>126</v>
      </c>
      <c r="G226" s="2">
        <v>133</v>
      </c>
      <c r="I226" s="2" t="s">
        <v>37</v>
      </c>
    </row>
    <row r="227" spans="1:9">
      <c r="A227" s="38">
        <v>245</v>
      </c>
      <c r="B227" s="2">
        <v>221</v>
      </c>
      <c r="C227" s="2" t="s">
        <v>264</v>
      </c>
      <c r="D227" s="7">
        <v>57.39</v>
      </c>
      <c r="E227" s="2" t="s">
        <v>209</v>
      </c>
      <c r="F227" s="2" t="s">
        <v>44</v>
      </c>
      <c r="G227" s="2">
        <v>132</v>
      </c>
      <c r="H227" s="2" t="s">
        <v>45</v>
      </c>
      <c r="I227" s="2">
        <v>176</v>
      </c>
    </row>
    <row r="228" spans="1:9">
      <c r="A228" s="38">
        <v>1185</v>
      </c>
      <c r="B228" s="2">
        <v>222</v>
      </c>
      <c r="C228" s="2" t="s">
        <v>265</v>
      </c>
      <c r="D228" s="7">
        <v>57.58</v>
      </c>
      <c r="E228" s="2" t="s">
        <v>15</v>
      </c>
      <c r="F228" s="2" t="s">
        <v>12</v>
      </c>
      <c r="G228" s="2">
        <v>171</v>
      </c>
      <c r="H228" s="2" t="s">
        <v>146</v>
      </c>
      <c r="I228" s="2">
        <v>177</v>
      </c>
    </row>
    <row r="229" spans="1:9">
      <c r="A229" s="38">
        <v>213</v>
      </c>
      <c r="B229" s="2">
        <v>223</v>
      </c>
      <c r="C229" s="2" t="s">
        <v>266</v>
      </c>
      <c r="D229" s="7">
        <v>58.07</v>
      </c>
      <c r="E229" s="2" t="s">
        <v>11</v>
      </c>
      <c r="F229" s="2" t="s">
        <v>197</v>
      </c>
      <c r="G229" s="2">
        <v>170</v>
      </c>
      <c r="H229" s="2" t="s">
        <v>146</v>
      </c>
      <c r="I229" s="2">
        <v>178</v>
      </c>
    </row>
    <row r="230" spans="1:9">
      <c r="A230" s="38">
        <v>1240</v>
      </c>
      <c r="B230" s="2">
        <v>224</v>
      </c>
      <c r="C230" s="2" t="s">
        <v>267</v>
      </c>
      <c r="D230" s="7">
        <v>58.09</v>
      </c>
      <c r="E230" s="2" t="s">
        <v>23</v>
      </c>
      <c r="F230" s="2" t="s">
        <v>236</v>
      </c>
      <c r="G230" s="2">
        <v>131</v>
      </c>
      <c r="I230" s="2" t="s">
        <v>37</v>
      </c>
    </row>
    <row r="231" spans="1:9">
      <c r="A231" s="38">
        <v>317</v>
      </c>
      <c r="B231" s="2">
        <v>225</v>
      </c>
      <c r="C231" s="2" t="s">
        <v>268</v>
      </c>
      <c r="D231" s="7">
        <v>58.44</v>
      </c>
      <c r="E231" s="2" t="s">
        <v>23</v>
      </c>
      <c r="F231" s="2" t="s">
        <v>126</v>
      </c>
      <c r="G231" s="2">
        <v>130</v>
      </c>
      <c r="I231" s="2" t="s">
        <v>37</v>
      </c>
    </row>
    <row r="232" spans="1:9">
      <c r="A232" s="38">
        <v>14</v>
      </c>
      <c r="B232" s="2">
        <v>226</v>
      </c>
      <c r="C232" s="2" t="s">
        <v>269</v>
      </c>
      <c r="D232" s="7">
        <v>58.51</v>
      </c>
      <c r="E232" s="2" t="s">
        <v>40</v>
      </c>
      <c r="F232" s="2" t="s">
        <v>38</v>
      </c>
      <c r="G232" s="2">
        <v>169</v>
      </c>
      <c r="I232" s="2" t="s">
        <v>37</v>
      </c>
    </row>
    <row r="233" spans="1:9">
      <c r="A233" s="38">
        <v>1259</v>
      </c>
      <c r="B233" s="2">
        <v>227</v>
      </c>
      <c r="C233" s="2" t="s">
        <v>270</v>
      </c>
      <c r="D233" s="7">
        <v>59.15</v>
      </c>
      <c r="E233" s="2" t="s">
        <v>37</v>
      </c>
      <c r="F233" s="2" t="s">
        <v>126</v>
      </c>
      <c r="G233" s="2" t="s">
        <v>37</v>
      </c>
      <c r="H233" s="2" t="s">
        <v>37</v>
      </c>
      <c r="I233" s="2" t="s">
        <v>37</v>
      </c>
    </row>
    <row r="234" spans="1:9">
      <c r="A234" s="38">
        <v>348</v>
      </c>
      <c r="B234" s="2">
        <v>228</v>
      </c>
      <c r="C234" s="2" t="s">
        <v>271</v>
      </c>
      <c r="D234" s="7">
        <v>59.34</v>
      </c>
      <c r="E234" s="2" t="s">
        <v>23</v>
      </c>
      <c r="F234" s="2" t="s">
        <v>81</v>
      </c>
      <c r="G234" s="2">
        <v>129</v>
      </c>
      <c r="I234" s="2" t="s">
        <v>37</v>
      </c>
    </row>
    <row r="235" spans="1:9">
      <c r="A235" s="38">
        <v>353</v>
      </c>
      <c r="B235" s="2">
        <v>229</v>
      </c>
      <c r="C235" s="2" t="s">
        <v>272</v>
      </c>
      <c r="D235" s="7">
        <v>59.42</v>
      </c>
      <c r="E235" s="2" t="s">
        <v>23</v>
      </c>
      <c r="F235" s="2" t="s">
        <v>236</v>
      </c>
      <c r="G235" s="2">
        <v>128</v>
      </c>
      <c r="I235" s="2" t="s">
        <v>37</v>
      </c>
    </row>
    <row r="236" spans="1:9">
      <c r="A236" s="38">
        <v>105</v>
      </c>
      <c r="B236" s="2">
        <v>230</v>
      </c>
      <c r="C236" s="2" t="s">
        <v>273</v>
      </c>
      <c r="D236" s="7">
        <v>59.56</v>
      </c>
      <c r="E236" s="2" t="s">
        <v>15</v>
      </c>
      <c r="F236" s="2" t="s">
        <v>59</v>
      </c>
      <c r="G236" s="2">
        <v>127</v>
      </c>
      <c r="H236" s="2" t="s">
        <v>152</v>
      </c>
      <c r="I236" s="2">
        <v>179</v>
      </c>
    </row>
    <row r="237" spans="1:9">
      <c r="A237" s="38">
        <v>188</v>
      </c>
      <c r="B237" s="2">
        <v>231</v>
      </c>
      <c r="C237" s="2" t="s">
        <v>274</v>
      </c>
      <c r="D237" s="7">
        <v>59.59</v>
      </c>
      <c r="E237" s="2" t="s">
        <v>31</v>
      </c>
      <c r="F237" s="2" t="s">
        <v>197</v>
      </c>
      <c r="G237" s="2">
        <v>168</v>
      </c>
      <c r="I237" s="2" t="s">
        <v>37</v>
      </c>
    </row>
    <row r="238" spans="1:9">
      <c r="A238" s="38">
        <v>172</v>
      </c>
      <c r="B238" s="2">
        <v>232</v>
      </c>
      <c r="C238" s="2" t="s">
        <v>275</v>
      </c>
      <c r="D238" s="7">
        <v>61.33</v>
      </c>
      <c r="E238" s="2" t="s">
        <v>31</v>
      </c>
      <c r="F238" s="2" t="s">
        <v>106</v>
      </c>
      <c r="G238" s="2">
        <v>126</v>
      </c>
      <c r="H238" s="2" t="s">
        <v>107</v>
      </c>
      <c r="I238" s="2">
        <v>180</v>
      </c>
    </row>
    <row r="239" spans="1:9">
      <c r="A239" s="38">
        <v>196</v>
      </c>
      <c r="B239" s="2">
        <v>233</v>
      </c>
      <c r="C239" s="2" t="s">
        <v>276</v>
      </c>
      <c r="D239" s="7">
        <v>61.36</v>
      </c>
      <c r="E239" s="2" t="s">
        <v>31</v>
      </c>
      <c r="F239" s="2" t="s">
        <v>44</v>
      </c>
      <c r="G239" s="2">
        <v>125</v>
      </c>
      <c r="H239" s="2" t="s">
        <v>152</v>
      </c>
      <c r="I239" s="2">
        <v>181</v>
      </c>
    </row>
    <row r="240" spans="1:9">
      <c r="A240" s="38">
        <v>176</v>
      </c>
      <c r="B240" s="2">
        <v>234</v>
      </c>
      <c r="C240" s="2" t="s">
        <v>277</v>
      </c>
      <c r="D240" s="7">
        <v>61.42</v>
      </c>
      <c r="E240" s="2" t="s">
        <v>31</v>
      </c>
      <c r="F240" s="2" t="s">
        <v>126</v>
      </c>
      <c r="G240" s="2">
        <v>124</v>
      </c>
      <c r="H240" s="2" t="s">
        <v>187</v>
      </c>
      <c r="I240" s="2">
        <v>182</v>
      </c>
    </row>
    <row r="241" spans="1:9">
      <c r="A241" s="38">
        <v>28</v>
      </c>
      <c r="B241" s="2">
        <v>235</v>
      </c>
      <c r="C241" s="2" t="s">
        <v>278</v>
      </c>
      <c r="D241" s="7">
        <v>62.05</v>
      </c>
      <c r="E241" s="2" t="s">
        <v>40</v>
      </c>
      <c r="F241" s="2" t="s">
        <v>126</v>
      </c>
      <c r="G241" s="2">
        <v>123</v>
      </c>
      <c r="I241" s="2" t="s">
        <v>37</v>
      </c>
    </row>
    <row r="242" spans="1:9">
      <c r="A242" s="38">
        <v>15</v>
      </c>
      <c r="B242" s="2">
        <v>236</v>
      </c>
      <c r="C242" s="2" t="s">
        <v>279</v>
      </c>
      <c r="D242" s="7">
        <v>62.11</v>
      </c>
      <c r="E242" s="2" t="s">
        <v>40</v>
      </c>
      <c r="F242" s="2" t="s">
        <v>81</v>
      </c>
      <c r="G242" s="2">
        <v>122</v>
      </c>
      <c r="I242" s="2" t="s">
        <v>37</v>
      </c>
    </row>
    <row r="243" spans="1:9">
      <c r="A243" s="38">
        <v>198</v>
      </c>
      <c r="B243" s="2">
        <v>237</v>
      </c>
      <c r="C243" s="2" t="s">
        <v>280</v>
      </c>
      <c r="D243" s="7">
        <v>62.25</v>
      </c>
      <c r="E243" s="2" t="s">
        <v>31</v>
      </c>
      <c r="F243" s="2" t="s">
        <v>44</v>
      </c>
      <c r="G243" s="2">
        <v>121</v>
      </c>
      <c r="I243" s="2" t="s">
        <v>37</v>
      </c>
    </row>
    <row r="244" spans="1:9">
      <c r="A244" s="38">
        <v>1242</v>
      </c>
      <c r="B244" s="2">
        <v>238</v>
      </c>
      <c r="C244" s="2" t="s">
        <v>281</v>
      </c>
      <c r="D244" s="7">
        <v>62.3</v>
      </c>
      <c r="E244" s="2" t="s">
        <v>37</v>
      </c>
      <c r="F244" s="2" t="s">
        <v>126</v>
      </c>
      <c r="G244" s="2" t="s">
        <v>37</v>
      </c>
      <c r="H244" s="2" t="s">
        <v>37</v>
      </c>
      <c r="I244" s="2" t="s">
        <v>37</v>
      </c>
    </row>
    <row r="245" spans="1:9">
      <c r="A245" s="38">
        <v>256</v>
      </c>
      <c r="B245" s="2">
        <v>239</v>
      </c>
      <c r="C245" s="2" t="s">
        <v>282</v>
      </c>
      <c r="D245" s="7">
        <v>62.39</v>
      </c>
      <c r="E245" s="2" t="s">
        <v>27</v>
      </c>
      <c r="F245" s="2" t="s">
        <v>236</v>
      </c>
      <c r="G245" s="2">
        <v>120</v>
      </c>
      <c r="H245" s="2" t="s">
        <v>187</v>
      </c>
      <c r="I245" s="2">
        <v>183</v>
      </c>
    </row>
    <row r="246" spans="1:9">
      <c r="A246" s="38">
        <v>331</v>
      </c>
      <c r="B246" s="2">
        <v>240</v>
      </c>
      <c r="C246" s="2" t="s">
        <v>283</v>
      </c>
      <c r="D246" s="7">
        <v>63.3</v>
      </c>
      <c r="E246" s="2" t="s">
        <v>23</v>
      </c>
      <c r="F246" s="2" t="s">
        <v>111</v>
      </c>
      <c r="G246" s="2">
        <v>119</v>
      </c>
      <c r="I246" s="2" t="s">
        <v>37</v>
      </c>
    </row>
    <row r="247" spans="1:9">
      <c r="A247" s="38">
        <v>346</v>
      </c>
      <c r="B247" s="2">
        <v>241</v>
      </c>
      <c r="C247" s="2" t="s">
        <v>284</v>
      </c>
      <c r="D247" s="7">
        <v>63.38</v>
      </c>
      <c r="E247" s="2" t="s">
        <v>23</v>
      </c>
      <c r="F247" s="2" t="s">
        <v>111</v>
      </c>
      <c r="G247" s="2">
        <v>118</v>
      </c>
      <c r="I247" s="2" t="s">
        <v>37</v>
      </c>
    </row>
    <row r="248" spans="1:9">
      <c r="A248" s="38">
        <v>30</v>
      </c>
      <c r="B248" s="2">
        <v>242</v>
      </c>
      <c r="C248" s="2" t="s">
        <v>285</v>
      </c>
      <c r="D248" s="7">
        <v>63.46</v>
      </c>
      <c r="E248" s="2" t="s">
        <v>40</v>
      </c>
      <c r="F248" s="2" t="s">
        <v>44</v>
      </c>
      <c r="G248" s="2">
        <v>117</v>
      </c>
      <c r="I248" s="2" t="s">
        <v>37</v>
      </c>
    </row>
    <row r="249" spans="1:9">
      <c r="A249" s="38">
        <v>1193</v>
      </c>
      <c r="B249" s="2">
        <v>243</v>
      </c>
      <c r="C249" s="2" t="s">
        <v>286</v>
      </c>
      <c r="D249" s="7">
        <v>64.02</v>
      </c>
      <c r="E249" s="2" t="s">
        <v>31</v>
      </c>
      <c r="F249" s="2" t="s">
        <v>106</v>
      </c>
      <c r="G249" s="2">
        <v>116</v>
      </c>
      <c r="I249" s="2" t="s">
        <v>37</v>
      </c>
    </row>
    <row r="250" spans="1:9">
      <c r="A250" s="38">
        <v>156</v>
      </c>
      <c r="B250" s="2">
        <v>244</v>
      </c>
      <c r="C250" s="2" t="s">
        <v>287</v>
      </c>
      <c r="D250" s="7">
        <v>64.02</v>
      </c>
      <c r="E250" s="2" t="s">
        <v>34</v>
      </c>
      <c r="F250" s="2" t="s">
        <v>197</v>
      </c>
      <c r="G250" s="2">
        <v>167</v>
      </c>
      <c r="I250" s="2" t="s">
        <v>37</v>
      </c>
    </row>
    <row r="251" spans="1:9">
      <c r="A251" s="38">
        <v>159</v>
      </c>
      <c r="B251" s="2">
        <v>245</v>
      </c>
      <c r="C251" s="2" t="s">
        <v>288</v>
      </c>
      <c r="D251" s="7">
        <v>64.06</v>
      </c>
      <c r="E251" s="2" t="s">
        <v>31</v>
      </c>
      <c r="F251" s="2" t="s">
        <v>231</v>
      </c>
      <c r="G251" s="2">
        <v>115</v>
      </c>
      <c r="I251" s="2" t="s">
        <v>37</v>
      </c>
    </row>
    <row r="252" spans="1:9">
      <c r="A252" s="38">
        <v>191</v>
      </c>
      <c r="B252" s="2">
        <v>246</v>
      </c>
      <c r="C252" s="2" t="s">
        <v>289</v>
      </c>
      <c r="D252" s="7">
        <v>64.12</v>
      </c>
      <c r="E252" s="2" t="s">
        <v>31</v>
      </c>
      <c r="F252" s="2" t="s">
        <v>197</v>
      </c>
      <c r="G252" s="2">
        <v>166</v>
      </c>
      <c r="I252" s="2" t="s">
        <v>37</v>
      </c>
    </row>
    <row r="253" spans="1:9">
      <c r="A253" s="38">
        <v>192</v>
      </c>
      <c r="B253" s="2">
        <v>247</v>
      </c>
      <c r="C253" s="2" t="s">
        <v>290</v>
      </c>
      <c r="D253" s="7">
        <v>64.12</v>
      </c>
      <c r="E253" s="2" t="s">
        <v>31</v>
      </c>
      <c r="F253" s="2" t="s">
        <v>71</v>
      </c>
      <c r="G253" s="2">
        <v>165</v>
      </c>
      <c r="I253" s="2" t="s">
        <v>37</v>
      </c>
    </row>
    <row r="254" spans="1:9">
      <c r="A254" s="38">
        <v>1235</v>
      </c>
      <c r="B254" s="2">
        <v>248</v>
      </c>
      <c r="C254" s="2" t="s">
        <v>291</v>
      </c>
      <c r="D254" s="7">
        <v>64.569999999999993</v>
      </c>
      <c r="E254" s="2" t="s">
        <v>40</v>
      </c>
      <c r="F254" s="2" t="s">
        <v>12</v>
      </c>
      <c r="G254" s="2">
        <v>164</v>
      </c>
      <c r="I254" s="2" t="s">
        <v>37</v>
      </c>
    </row>
    <row r="255" spans="1:9">
      <c r="A255" s="38">
        <v>44</v>
      </c>
      <c r="B255" s="2">
        <v>249</v>
      </c>
      <c r="C255" s="2" t="s">
        <v>292</v>
      </c>
      <c r="D255" s="7">
        <v>65.03</v>
      </c>
      <c r="E255" s="2" t="s">
        <v>40</v>
      </c>
      <c r="F255" s="2" t="s">
        <v>126</v>
      </c>
      <c r="G255" s="2">
        <v>114</v>
      </c>
      <c r="I255" s="2" t="s">
        <v>37</v>
      </c>
    </row>
    <row r="256" spans="1:9">
      <c r="A256" s="38">
        <v>179</v>
      </c>
      <c r="B256" s="2">
        <v>250</v>
      </c>
      <c r="C256" s="2" t="s">
        <v>293</v>
      </c>
      <c r="D256" s="7">
        <v>65.03</v>
      </c>
      <c r="E256" s="2" t="s">
        <v>31</v>
      </c>
      <c r="F256" s="2" t="s">
        <v>197</v>
      </c>
      <c r="G256" s="2">
        <v>163</v>
      </c>
      <c r="I256" s="2" t="s">
        <v>37</v>
      </c>
    </row>
    <row r="257" spans="1:9">
      <c r="A257" s="38">
        <v>88</v>
      </c>
      <c r="B257" s="2">
        <v>251</v>
      </c>
      <c r="C257" s="2" t="s">
        <v>294</v>
      </c>
      <c r="D257" s="7">
        <v>67.319999999999993</v>
      </c>
      <c r="E257" s="2" t="s">
        <v>15</v>
      </c>
      <c r="F257" s="2" t="s">
        <v>231</v>
      </c>
      <c r="G257" s="2">
        <v>113</v>
      </c>
      <c r="H257" s="2" t="s">
        <v>187</v>
      </c>
      <c r="I257" s="2">
        <v>184</v>
      </c>
    </row>
    <row r="258" spans="1:9">
      <c r="A258" s="38">
        <v>162</v>
      </c>
      <c r="B258" s="2">
        <v>252</v>
      </c>
      <c r="C258" s="2" t="s">
        <v>295</v>
      </c>
      <c r="D258" s="7">
        <v>68.38</v>
      </c>
      <c r="E258" s="2" t="s">
        <v>31</v>
      </c>
      <c r="F258" s="2" t="s">
        <v>231</v>
      </c>
      <c r="G258" s="2">
        <v>112</v>
      </c>
      <c r="I258" s="2" t="s">
        <v>37</v>
      </c>
    </row>
    <row r="259" spans="1:9">
      <c r="A259" s="38">
        <v>113</v>
      </c>
      <c r="B259" s="2">
        <v>253</v>
      </c>
      <c r="C259" s="2" t="s">
        <v>296</v>
      </c>
      <c r="D259" s="7">
        <v>70.209999999999994</v>
      </c>
      <c r="E259" s="2" t="s">
        <v>34</v>
      </c>
      <c r="F259" s="2" t="s">
        <v>126</v>
      </c>
      <c r="G259" s="2">
        <v>111</v>
      </c>
      <c r="I259" s="2" t="s">
        <v>37</v>
      </c>
    </row>
    <row r="260" spans="1:9">
      <c r="A260" s="38">
        <v>1232</v>
      </c>
      <c r="B260" s="2">
        <v>254</v>
      </c>
      <c r="C260" s="2" t="s">
        <v>297</v>
      </c>
      <c r="D260" s="7">
        <v>71.239999999999995</v>
      </c>
      <c r="E260" s="2" t="s">
        <v>37</v>
      </c>
      <c r="F260" s="2" t="s">
        <v>231</v>
      </c>
      <c r="G260" s="2" t="s">
        <v>37</v>
      </c>
      <c r="H260" s="2" t="s">
        <v>37</v>
      </c>
      <c r="I260" s="2" t="s">
        <v>37</v>
      </c>
    </row>
    <row r="261" spans="1:9">
      <c r="A261" s="38">
        <v>1169</v>
      </c>
      <c r="B261" s="2">
        <v>255</v>
      </c>
      <c r="C261" s="2" t="s">
        <v>298</v>
      </c>
      <c r="D261" s="7">
        <v>76.44</v>
      </c>
      <c r="E261" s="2" t="s">
        <v>37</v>
      </c>
      <c r="F261" s="2" t="s">
        <v>106</v>
      </c>
      <c r="G261" s="2" t="s">
        <v>37</v>
      </c>
      <c r="H261" s="2" t="s">
        <v>37</v>
      </c>
      <c r="I261" s="2" t="s">
        <v>37</v>
      </c>
    </row>
    <row r="262" spans="1:9">
      <c r="A262" s="3"/>
    </row>
    <row r="263" spans="1:9">
      <c r="A263" s="3"/>
    </row>
    <row r="264" spans="1:9">
      <c r="A264" s="3"/>
    </row>
    <row r="265" spans="1:9">
      <c r="A265" s="3"/>
    </row>
    <row r="266" spans="1:9">
      <c r="A266" s="3"/>
    </row>
    <row r="267" spans="1:9">
      <c r="A267" s="3"/>
    </row>
    <row r="268" spans="1:9">
      <c r="A268" s="3"/>
    </row>
    <row r="269" spans="1:9">
      <c r="A269" s="3"/>
    </row>
    <row r="270" spans="1:9">
      <c r="A270" s="3"/>
    </row>
    <row r="271" spans="1:9">
      <c r="A271" s="3"/>
    </row>
    <row r="272" spans="1:9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P49"/>
  <sheetViews>
    <sheetView workbookViewId="0">
      <pane xSplit="1" ySplit="3" topLeftCell="B4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E36" sqref="E36"/>
    </sheetView>
  </sheetViews>
  <sheetFormatPr defaultRowHeight="12.75"/>
  <cols>
    <col min="1" max="1" width="11.7109375" style="2" customWidth="1"/>
    <col min="2" max="11" width="9.140625" style="2"/>
    <col min="12" max="14" width="8" style="2" customWidth="1"/>
    <col min="15" max="15" width="9.140625" style="2" customWidth="1"/>
    <col min="16" max="16" width="2.7109375" style="2" customWidth="1"/>
    <col min="17" max="16384" width="9.140625" style="2"/>
  </cols>
  <sheetData>
    <row r="1" spans="1:15" ht="26.25">
      <c r="A1" s="13" t="str">
        <f>"ESSLXC "&amp;[1]Input!F3</f>
        <v>ESSLXC Pett</v>
      </c>
      <c r="B1" s="13"/>
      <c r="C1" s="13"/>
      <c r="D1" s="13"/>
      <c r="E1" s="13"/>
      <c r="F1" s="13"/>
      <c r="G1" s="13"/>
      <c r="H1" s="13"/>
      <c r="I1" s="13"/>
      <c r="J1" s="45">
        <f>[1]Input!F4</f>
        <v>43534</v>
      </c>
      <c r="K1" s="46"/>
      <c r="L1" s="14"/>
      <c r="M1" s="14"/>
      <c r="N1" s="14"/>
      <c r="O1" s="14"/>
    </row>
    <row r="3" spans="1:15" ht="26.25" customHeight="1">
      <c r="A3" s="10" t="s">
        <v>467</v>
      </c>
      <c r="B3" s="39" t="s">
        <v>199</v>
      </c>
      <c r="C3" s="39" t="s">
        <v>31</v>
      </c>
      <c r="D3" s="40" t="s">
        <v>17</v>
      </c>
      <c r="E3" s="39" t="s">
        <v>11</v>
      </c>
      <c r="F3" s="39" t="s">
        <v>684</v>
      </c>
      <c r="G3" s="39" t="s">
        <v>27</v>
      </c>
      <c r="H3" s="39" t="s">
        <v>63</v>
      </c>
      <c r="I3" s="39" t="s">
        <v>23</v>
      </c>
      <c r="J3" s="39" t="s">
        <v>468</v>
      </c>
      <c r="K3" s="39" t="s">
        <v>21</v>
      </c>
      <c r="L3" s="39" t="s">
        <v>87</v>
      </c>
      <c r="M3" s="39" t="s">
        <v>40</v>
      </c>
      <c r="N3" s="39" t="s">
        <v>93</v>
      </c>
      <c r="O3" s="39" t="s">
        <v>34</v>
      </c>
    </row>
    <row r="4" spans="1:15">
      <c r="A4" s="10" t="s">
        <v>13</v>
      </c>
      <c r="B4" s="16">
        <v>185</v>
      </c>
      <c r="C4" s="5">
        <v>8</v>
      </c>
      <c r="D4" s="5">
        <v>122</v>
      </c>
      <c r="E4" s="5">
        <v>1</v>
      </c>
      <c r="F4" s="5">
        <v>185</v>
      </c>
      <c r="G4" s="5">
        <v>144</v>
      </c>
      <c r="H4" s="5">
        <v>36</v>
      </c>
      <c r="I4" s="5">
        <v>49</v>
      </c>
      <c r="J4" s="5">
        <v>2</v>
      </c>
      <c r="K4" s="5">
        <v>4</v>
      </c>
      <c r="L4" s="5">
        <v>45</v>
      </c>
      <c r="M4" s="5">
        <v>21</v>
      </c>
      <c r="N4" s="5">
        <v>52</v>
      </c>
      <c r="O4" s="5">
        <v>19</v>
      </c>
    </row>
    <row r="5" spans="1:15">
      <c r="A5" s="10" t="s">
        <v>51</v>
      </c>
      <c r="B5" s="16">
        <v>185</v>
      </c>
      <c r="C5" s="5">
        <v>20</v>
      </c>
      <c r="D5" s="5">
        <v>133</v>
      </c>
      <c r="E5" s="5">
        <v>29</v>
      </c>
      <c r="F5" s="5">
        <v>185</v>
      </c>
      <c r="G5" s="5">
        <v>185</v>
      </c>
      <c r="H5" s="5">
        <v>58</v>
      </c>
      <c r="I5" s="5">
        <v>56</v>
      </c>
      <c r="J5" s="5">
        <v>35</v>
      </c>
      <c r="K5" s="5">
        <v>89</v>
      </c>
      <c r="L5" s="5">
        <v>185</v>
      </c>
      <c r="M5" s="5">
        <v>57</v>
      </c>
      <c r="N5" s="5">
        <v>131</v>
      </c>
      <c r="O5" s="5">
        <v>31</v>
      </c>
    </row>
    <row r="6" spans="1:15">
      <c r="A6" s="10" t="s">
        <v>66</v>
      </c>
      <c r="B6" s="16">
        <v>185</v>
      </c>
      <c r="C6" s="5">
        <v>66</v>
      </c>
      <c r="D6" s="5">
        <v>185</v>
      </c>
      <c r="E6" s="5">
        <v>30</v>
      </c>
      <c r="F6" s="5">
        <v>185</v>
      </c>
      <c r="G6" s="5">
        <v>185</v>
      </c>
      <c r="H6" s="5">
        <v>68</v>
      </c>
      <c r="I6" s="5">
        <v>62</v>
      </c>
      <c r="J6" s="5">
        <v>83</v>
      </c>
      <c r="K6" s="5">
        <v>95</v>
      </c>
      <c r="L6" s="5">
        <v>185</v>
      </c>
      <c r="M6" s="5">
        <v>67</v>
      </c>
      <c r="N6" s="5">
        <v>185</v>
      </c>
      <c r="O6" s="5">
        <v>39</v>
      </c>
    </row>
    <row r="7" spans="1:15">
      <c r="A7" s="10" t="s">
        <v>76</v>
      </c>
      <c r="B7" s="16">
        <v>185</v>
      </c>
      <c r="C7" s="5">
        <v>72</v>
      </c>
      <c r="D7" s="5">
        <v>185</v>
      </c>
      <c r="E7" s="5">
        <v>37</v>
      </c>
      <c r="F7" s="5">
        <v>185</v>
      </c>
      <c r="G7" s="5">
        <v>185</v>
      </c>
      <c r="H7" s="5">
        <v>103</v>
      </c>
      <c r="I7" s="5">
        <v>73</v>
      </c>
      <c r="J7" s="5">
        <v>104</v>
      </c>
      <c r="K7" s="5">
        <v>132</v>
      </c>
      <c r="L7" s="5">
        <v>185</v>
      </c>
      <c r="M7" s="5">
        <v>87</v>
      </c>
      <c r="N7" s="5">
        <v>185</v>
      </c>
      <c r="O7" s="5">
        <v>40</v>
      </c>
    </row>
    <row r="8" spans="1:15">
      <c r="A8" s="10" t="s">
        <v>98</v>
      </c>
      <c r="B8" s="16">
        <v>185</v>
      </c>
      <c r="C8" s="5">
        <v>79</v>
      </c>
      <c r="D8" s="5">
        <v>185</v>
      </c>
      <c r="E8" s="5">
        <v>53</v>
      </c>
      <c r="F8" s="5">
        <v>185</v>
      </c>
      <c r="G8" s="5">
        <v>185</v>
      </c>
      <c r="H8" s="5">
        <v>150</v>
      </c>
      <c r="I8" s="5">
        <v>109</v>
      </c>
      <c r="J8" s="5">
        <v>119</v>
      </c>
      <c r="K8" s="5">
        <v>139</v>
      </c>
      <c r="L8" s="5">
        <v>185</v>
      </c>
      <c r="M8" s="5">
        <v>96</v>
      </c>
      <c r="N8" s="5">
        <v>185</v>
      </c>
      <c r="O8" s="5">
        <v>55</v>
      </c>
    </row>
    <row r="9" spans="1:15">
      <c r="A9" s="10" t="s">
        <v>25</v>
      </c>
      <c r="B9" s="16">
        <v>140</v>
      </c>
      <c r="C9" s="5">
        <v>12</v>
      </c>
      <c r="D9" s="5">
        <v>74</v>
      </c>
      <c r="E9" s="5">
        <v>9</v>
      </c>
      <c r="F9" s="5">
        <v>185</v>
      </c>
      <c r="G9" s="5">
        <v>6</v>
      </c>
      <c r="H9" s="5">
        <v>33</v>
      </c>
      <c r="I9" s="5">
        <v>5</v>
      </c>
      <c r="J9" s="5">
        <v>11</v>
      </c>
      <c r="K9" s="5">
        <v>15</v>
      </c>
      <c r="L9" s="5">
        <v>185</v>
      </c>
      <c r="M9" s="5">
        <v>13</v>
      </c>
      <c r="N9" s="5">
        <v>50</v>
      </c>
      <c r="O9" s="5">
        <v>14</v>
      </c>
    </row>
    <row r="10" spans="1:15">
      <c r="A10" s="10" t="s">
        <v>48</v>
      </c>
      <c r="B10" s="16">
        <v>185</v>
      </c>
      <c r="C10" s="5">
        <v>42</v>
      </c>
      <c r="D10" s="5">
        <v>185</v>
      </c>
      <c r="E10" s="5">
        <v>22</v>
      </c>
      <c r="F10" s="5">
        <v>185</v>
      </c>
      <c r="G10" s="5">
        <v>76</v>
      </c>
      <c r="H10" s="5">
        <v>77</v>
      </c>
      <c r="I10" s="5">
        <v>18</v>
      </c>
      <c r="J10" s="5">
        <v>38</v>
      </c>
      <c r="K10" s="5">
        <v>61</v>
      </c>
      <c r="L10" s="5">
        <v>185</v>
      </c>
      <c r="M10" s="5">
        <v>25</v>
      </c>
      <c r="N10" s="5">
        <v>59</v>
      </c>
      <c r="O10" s="5">
        <v>24</v>
      </c>
    </row>
    <row r="11" spans="1:15">
      <c r="A11" s="10" t="s">
        <v>55</v>
      </c>
      <c r="B11" s="16">
        <v>185</v>
      </c>
      <c r="C11" s="5">
        <v>43</v>
      </c>
      <c r="D11" s="5">
        <v>185</v>
      </c>
      <c r="E11" s="5">
        <v>23</v>
      </c>
      <c r="F11" s="5">
        <v>185</v>
      </c>
      <c r="G11" s="5">
        <v>102</v>
      </c>
      <c r="H11" s="5">
        <v>88</v>
      </c>
      <c r="I11" s="5">
        <v>48</v>
      </c>
      <c r="J11" s="5">
        <v>47</v>
      </c>
      <c r="K11" s="5">
        <v>81</v>
      </c>
      <c r="L11" s="5">
        <v>185</v>
      </c>
      <c r="M11" s="5">
        <v>46</v>
      </c>
      <c r="N11" s="5">
        <v>116</v>
      </c>
      <c r="O11" s="5">
        <v>27</v>
      </c>
    </row>
    <row r="12" spans="1:15">
      <c r="A12" s="10" t="s">
        <v>19</v>
      </c>
      <c r="B12" s="16">
        <v>185</v>
      </c>
      <c r="C12" s="5">
        <v>65</v>
      </c>
      <c r="D12" s="5">
        <v>3</v>
      </c>
      <c r="E12" s="5">
        <v>44</v>
      </c>
      <c r="F12" s="5">
        <v>155</v>
      </c>
      <c r="G12" s="5">
        <v>71</v>
      </c>
      <c r="H12" s="5">
        <v>28</v>
      </c>
      <c r="I12" s="5">
        <v>7</v>
      </c>
      <c r="J12" s="5">
        <v>64</v>
      </c>
      <c r="K12" s="5">
        <v>17</v>
      </c>
      <c r="L12" s="5">
        <v>185</v>
      </c>
      <c r="M12" s="5">
        <v>32</v>
      </c>
      <c r="N12" s="5">
        <v>185</v>
      </c>
      <c r="O12" s="5">
        <v>10</v>
      </c>
    </row>
    <row r="13" spans="1:15">
      <c r="A13" s="10" t="s">
        <v>72</v>
      </c>
      <c r="B13" s="16">
        <v>185</v>
      </c>
      <c r="C13" s="5">
        <v>94</v>
      </c>
      <c r="D13" s="5">
        <v>185</v>
      </c>
      <c r="E13" s="5">
        <v>86</v>
      </c>
      <c r="F13" s="5">
        <v>147</v>
      </c>
      <c r="G13" s="5">
        <v>34</v>
      </c>
      <c r="H13" s="5">
        <v>164</v>
      </c>
      <c r="I13" s="5">
        <v>120</v>
      </c>
      <c r="J13" s="5">
        <v>162</v>
      </c>
      <c r="K13" s="5">
        <v>54</v>
      </c>
      <c r="L13" s="5">
        <v>185</v>
      </c>
      <c r="M13" s="5">
        <v>128</v>
      </c>
      <c r="N13" s="5">
        <v>129</v>
      </c>
      <c r="O13" s="5">
        <v>85</v>
      </c>
    </row>
    <row r="14" spans="1:15">
      <c r="A14" s="10" t="s">
        <v>107</v>
      </c>
      <c r="B14" s="16">
        <v>185</v>
      </c>
      <c r="C14" s="5">
        <v>180</v>
      </c>
      <c r="D14" s="5">
        <v>117</v>
      </c>
      <c r="E14" s="5">
        <v>60</v>
      </c>
      <c r="F14" s="5">
        <v>185</v>
      </c>
      <c r="G14" s="5">
        <v>111</v>
      </c>
      <c r="H14" s="5">
        <v>127</v>
      </c>
      <c r="I14" s="5">
        <v>80</v>
      </c>
      <c r="J14" s="5">
        <v>173</v>
      </c>
      <c r="K14" s="5">
        <v>185</v>
      </c>
      <c r="L14" s="5">
        <v>185</v>
      </c>
      <c r="M14" s="5">
        <v>70</v>
      </c>
      <c r="N14" s="5">
        <v>185</v>
      </c>
      <c r="O14" s="5">
        <v>137</v>
      </c>
    </row>
    <row r="15" spans="1:15">
      <c r="A15" s="10" t="s">
        <v>152</v>
      </c>
      <c r="B15" s="16">
        <v>185</v>
      </c>
      <c r="C15" s="5">
        <v>181</v>
      </c>
      <c r="D15" s="5">
        <v>185</v>
      </c>
      <c r="E15" s="5">
        <v>168</v>
      </c>
      <c r="F15" s="5">
        <v>185</v>
      </c>
      <c r="G15" s="5">
        <v>135</v>
      </c>
      <c r="H15" s="5">
        <v>143</v>
      </c>
      <c r="I15" s="5">
        <v>125</v>
      </c>
      <c r="J15" s="5">
        <v>179</v>
      </c>
      <c r="K15" s="5">
        <v>185</v>
      </c>
      <c r="L15" s="5">
        <v>185</v>
      </c>
      <c r="M15" s="5">
        <v>97</v>
      </c>
      <c r="N15" s="5">
        <v>185</v>
      </c>
      <c r="O15" s="5">
        <v>165</v>
      </c>
    </row>
    <row r="16" spans="1:15">
      <c r="A16" s="10" t="s">
        <v>45</v>
      </c>
      <c r="B16" s="16">
        <v>185</v>
      </c>
      <c r="C16" s="5">
        <v>108</v>
      </c>
      <c r="D16" s="5">
        <v>185</v>
      </c>
      <c r="E16" s="5">
        <v>84</v>
      </c>
      <c r="F16" s="5">
        <v>176</v>
      </c>
      <c r="G16" s="5">
        <v>16</v>
      </c>
      <c r="H16" s="5">
        <v>51</v>
      </c>
      <c r="I16" s="5">
        <v>98</v>
      </c>
      <c r="J16" s="5">
        <v>101</v>
      </c>
      <c r="K16" s="5">
        <v>154</v>
      </c>
      <c r="L16" s="5">
        <v>185</v>
      </c>
      <c r="M16" s="5">
        <v>152</v>
      </c>
      <c r="N16" s="5">
        <v>185</v>
      </c>
      <c r="O16" s="5">
        <v>78</v>
      </c>
    </row>
    <row r="17" spans="1:16">
      <c r="A17" s="10" t="s">
        <v>60</v>
      </c>
      <c r="B17" s="16">
        <v>185</v>
      </c>
      <c r="C17" s="5">
        <v>142</v>
      </c>
      <c r="D17" s="5">
        <v>185</v>
      </c>
      <c r="E17" s="5">
        <v>161</v>
      </c>
      <c r="F17" s="5">
        <v>185</v>
      </c>
      <c r="G17" s="5">
        <v>26</v>
      </c>
      <c r="H17" s="5">
        <v>114</v>
      </c>
      <c r="I17" s="5">
        <v>124</v>
      </c>
      <c r="J17" s="5">
        <v>171</v>
      </c>
      <c r="K17" s="5">
        <v>185</v>
      </c>
      <c r="L17" s="5">
        <v>185</v>
      </c>
      <c r="M17" s="5">
        <v>156</v>
      </c>
      <c r="N17" s="5">
        <v>185</v>
      </c>
      <c r="O17" s="5">
        <v>118</v>
      </c>
    </row>
    <row r="18" spans="1:16">
      <c r="A18" s="10" t="s">
        <v>82</v>
      </c>
      <c r="B18" s="16">
        <v>185</v>
      </c>
      <c r="C18" s="5">
        <v>105</v>
      </c>
      <c r="D18" s="5">
        <v>185</v>
      </c>
      <c r="E18" s="5">
        <v>141</v>
      </c>
      <c r="F18" s="5">
        <v>185</v>
      </c>
      <c r="G18" s="5">
        <v>41</v>
      </c>
      <c r="H18" s="5">
        <v>92</v>
      </c>
      <c r="I18" s="5">
        <v>91</v>
      </c>
      <c r="J18" s="5">
        <v>157</v>
      </c>
      <c r="K18" s="5">
        <v>110</v>
      </c>
      <c r="L18" s="5">
        <v>185</v>
      </c>
      <c r="M18" s="5">
        <v>134</v>
      </c>
      <c r="N18" s="5">
        <v>185</v>
      </c>
      <c r="O18" s="5">
        <v>75</v>
      </c>
    </row>
    <row r="19" spans="1:16">
      <c r="A19" s="10" t="s">
        <v>112</v>
      </c>
      <c r="B19" s="16">
        <v>185</v>
      </c>
      <c r="C19" s="5">
        <v>170</v>
      </c>
      <c r="D19" s="5">
        <v>146</v>
      </c>
      <c r="E19" s="5">
        <v>167</v>
      </c>
      <c r="F19" s="5">
        <v>175</v>
      </c>
      <c r="G19" s="5">
        <v>148</v>
      </c>
      <c r="H19" s="5">
        <v>115</v>
      </c>
      <c r="I19" s="5">
        <v>163</v>
      </c>
      <c r="J19" s="5">
        <v>63</v>
      </c>
      <c r="K19" s="5">
        <v>185</v>
      </c>
      <c r="L19" s="5">
        <v>160</v>
      </c>
      <c r="M19" s="5">
        <v>169</v>
      </c>
      <c r="N19" s="5">
        <v>185</v>
      </c>
      <c r="O19" s="5">
        <v>112</v>
      </c>
    </row>
    <row r="20" spans="1:16">
      <c r="A20" s="10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6">
      <c r="A21" s="10" t="s">
        <v>469</v>
      </c>
      <c r="B21" s="5">
        <v>2915</v>
      </c>
      <c r="C21" s="5">
        <v>1387</v>
      </c>
      <c r="D21" s="5">
        <v>2445</v>
      </c>
      <c r="E21" s="5">
        <v>1115</v>
      </c>
      <c r="F21" s="5">
        <v>2873</v>
      </c>
      <c r="G21" s="5">
        <v>1650</v>
      </c>
      <c r="H21" s="5">
        <v>1447</v>
      </c>
      <c r="I21" s="5">
        <v>1228</v>
      </c>
      <c r="J21" s="5">
        <v>1509</v>
      </c>
      <c r="K21" s="5">
        <v>1691</v>
      </c>
      <c r="L21" s="5">
        <v>2795</v>
      </c>
      <c r="M21" s="5">
        <v>1350</v>
      </c>
      <c r="N21" s="5">
        <v>2387</v>
      </c>
      <c r="O21" s="5">
        <v>1029</v>
      </c>
    </row>
    <row r="22" spans="1:16">
      <c r="A22" s="10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6">
      <c r="A23" s="10" t="s">
        <v>2</v>
      </c>
      <c r="B23" s="16">
        <v>14</v>
      </c>
      <c r="C23" s="5">
        <v>5</v>
      </c>
      <c r="D23" s="5">
        <v>11</v>
      </c>
      <c r="E23" s="5">
        <v>2</v>
      </c>
      <c r="F23" s="5">
        <v>13</v>
      </c>
      <c r="G23" s="5">
        <v>8</v>
      </c>
      <c r="H23" s="5">
        <v>6</v>
      </c>
      <c r="I23" s="5">
        <v>3</v>
      </c>
      <c r="J23" s="5">
        <v>7</v>
      </c>
      <c r="K23" s="5">
        <v>9</v>
      </c>
      <c r="L23" s="5">
        <v>12</v>
      </c>
      <c r="M23" s="5">
        <v>4</v>
      </c>
      <c r="N23" s="5">
        <v>10</v>
      </c>
      <c r="O23" s="5">
        <v>1</v>
      </c>
    </row>
    <row r="24" spans="1:16">
      <c r="A24" s="10"/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6">
      <c r="A25" s="10" t="s">
        <v>119</v>
      </c>
      <c r="B25" s="10"/>
      <c r="C25" s="5">
        <v>82</v>
      </c>
      <c r="D25" s="5"/>
      <c r="E25" s="5">
        <v>69</v>
      </c>
      <c r="F25" s="5"/>
      <c r="G25" s="5"/>
      <c r="H25" s="5"/>
      <c r="I25" s="5">
        <v>113</v>
      </c>
      <c r="J25" s="5">
        <v>149</v>
      </c>
      <c r="K25" s="5"/>
      <c r="L25" s="5"/>
      <c r="M25" s="5">
        <v>100</v>
      </c>
      <c r="N25" s="5"/>
      <c r="O25" s="5">
        <v>99</v>
      </c>
    </row>
    <row r="26" spans="1:16">
      <c r="A26" s="10" t="s">
        <v>142</v>
      </c>
      <c r="B26" s="10"/>
      <c r="C26" s="5">
        <v>90</v>
      </c>
      <c r="D26" s="5"/>
      <c r="E26" s="5">
        <v>123</v>
      </c>
      <c r="F26" s="5"/>
      <c r="G26" s="5"/>
      <c r="H26" s="5"/>
      <c r="I26" s="5">
        <v>145</v>
      </c>
      <c r="J26" s="5">
        <v>151</v>
      </c>
      <c r="K26" s="5"/>
      <c r="L26" s="5"/>
      <c r="M26" s="5">
        <v>121</v>
      </c>
      <c r="N26" s="5"/>
      <c r="O26" s="5">
        <v>107</v>
      </c>
    </row>
    <row r="27" spans="1:16">
      <c r="A27" s="10" t="s">
        <v>146</v>
      </c>
      <c r="B27" s="10"/>
      <c r="C27" s="5">
        <v>93</v>
      </c>
      <c r="D27" s="5"/>
      <c r="E27" s="5">
        <v>178</v>
      </c>
      <c r="F27" s="5"/>
      <c r="G27" s="5"/>
      <c r="H27" s="5"/>
      <c r="I27" s="5">
        <v>153</v>
      </c>
      <c r="J27" s="5">
        <v>177</v>
      </c>
      <c r="K27" s="5"/>
      <c r="L27" s="5"/>
      <c r="M27" s="5">
        <v>136</v>
      </c>
      <c r="N27" s="5"/>
      <c r="O27" s="5">
        <v>126</v>
      </c>
    </row>
    <row r="28" spans="1:16">
      <c r="A28" s="10" t="s">
        <v>162</v>
      </c>
      <c r="B28" s="10"/>
      <c r="C28" s="5">
        <v>106</v>
      </c>
      <c r="D28" s="5"/>
      <c r="E28" s="5"/>
      <c r="F28" s="5"/>
      <c r="G28" s="5"/>
      <c r="H28" s="5"/>
      <c r="I28" s="5">
        <v>159</v>
      </c>
      <c r="J28" s="5"/>
      <c r="K28" s="5"/>
      <c r="L28" s="5"/>
      <c r="M28" s="5">
        <v>138</v>
      </c>
      <c r="N28" s="5"/>
      <c r="O28" s="5">
        <v>166</v>
      </c>
    </row>
    <row r="29" spans="1:16">
      <c r="A29" s="10" t="s">
        <v>187</v>
      </c>
      <c r="B29" s="10"/>
      <c r="C29" s="5">
        <v>182</v>
      </c>
      <c r="D29" s="5"/>
      <c r="E29" s="5">
        <v>174</v>
      </c>
      <c r="F29" s="5"/>
      <c r="G29" s="5">
        <v>183</v>
      </c>
      <c r="H29" s="5"/>
      <c r="I29" s="5">
        <v>130</v>
      </c>
      <c r="J29" s="5">
        <v>184</v>
      </c>
      <c r="K29" s="5"/>
      <c r="L29" s="5"/>
      <c r="M29" s="5">
        <v>158</v>
      </c>
      <c r="N29" s="5"/>
      <c r="O29" s="5">
        <v>172</v>
      </c>
    </row>
    <row r="30" spans="1:16">
      <c r="A30" s="10"/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5">
      <c r="A31" s="17" t="s">
        <v>470</v>
      </c>
      <c r="B31" s="5">
        <v>68</v>
      </c>
      <c r="C31" s="5">
        <v>35</v>
      </c>
      <c r="D31" s="5">
        <v>51</v>
      </c>
      <c r="E31" s="5">
        <v>19</v>
      </c>
      <c r="F31" s="5">
        <v>59</v>
      </c>
      <c r="G31" s="5">
        <v>19</v>
      </c>
      <c r="H31" s="5">
        <v>35</v>
      </c>
      <c r="I31" s="5">
        <v>33</v>
      </c>
      <c r="J31" s="5">
        <v>35</v>
      </c>
      <c r="K31" s="5">
        <v>5</v>
      </c>
      <c r="L31" s="5">
        <v>58</v>
      </c>
      <c r="M31" s="5">
        <v>27</v>
      </c>
      <c r="N31" s="5">
        <v>61</v>
      </c>
      <c r="O31" s="5">
        <v>19</v>
      </c>
      <c r="P31" s="5"/>
    </row>
    <row r="32" spans="1:16">
      <c r="A32" s="10" t="s">
        <v>469</v>
      </c>
      <c r="B32" s="5">
        <v>82</v>
      </c>
      <c r="C32" s="5">
        <v>40</v>
      </c>
      <c r="D32" s="5">
        <v>62</v>
      </c>
      <c r="E32" s="5">
        <v>21</v>
      </c>
      <c r="F32" s="5">
        <v>72</v>
      </c>
      <c r="G32" s="5">
        <v>27</v>
      </c>
      <c r="H32" s="5">
        <v>41</v>
      </c>
      <c r="I32" s="5">
        <v>36</v>
      </c>
      <c r="J32" s="5">
        <v>42</v>
      </c>
      <c r="K32" s="5">
        <v>14</v>
      </c>
      <c r="L32" s="5">
        <v>70</v>
      </c>
      <c r="M32" s="5">
        <v>31</v>
      </c>
      <c r="N32" s="5">
        <v>71</v>
      </c>
      <c r="O32" s="5">
        <v>20</v>
      </c>
    </row>
    <row r="33" spans="1:15">
      <c r="A33" s="10" t="s">
        <v>471</v>
      </c>
      <c r="B33" s="16">
        <v>14</v>
      </c>
      <c r="C33" s="5">
        <v>7</v>
      </c>
      <c r="D33" s="5">
        <v>10</v>
      </c>
      <c r="E33" s="5">
        <v>3</v>
      </c>
      <c r="F33" s="5">
        <v>13</v>
      </c>
      <c r="G33" s="5">
        <v>4</v>
      </c>
      <c r="H33" s="5">
        <v>8</v>
      </c>
      <c r="I33" s="5">
        <v>6</v>
      </c>
      <c r="J33" s="5">
        <v>9</v>
      </c>
      <c r="K33" s="5">
        <v>1</v>
      </c>
      <c r="L33" s="5">
        <v>11</v>
      </c>
      <c r="M33" s="5">
        <v>5</v>
      </c>
      <c r="N33" s="5">
        <v>12</v>
      </c>
      <c r="O33" s="5">
        <v>2</v>
      </c>
    </row>
    <row r="34" spans="1: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12" t="s">
        <v>474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12" t="s">
        <v>199</v>
      </c>
      <c r="B36" s="3" t="s">
        <v>475</v>
      </c>
    </row>
    <row r="37" spans="1:15">
      <c r="A37" s="12" t="s">
        <v>31</v>
      </c>
      <c r="B37" s="3" t="s">
        <v>476</v>
      </c>
    </row>
    <row r="38" spans="1:15" ht="15">
      <c r="A38" s="18" t="s">
        <v>477</v>
      </c>
      <c r="B38" s="3" t="s">
        <v>478</v>
      </c>
    </row>
    <row r="39" spans="1:15">
      <c r="A39" s="12" t="s">
        <v>11</v>
      </c>
      <c r="B39" s="3" t="s">
        <v>479</v>
      </c>
    </row>
    <row r="40" spans="1:15" ht="15">
      <c r="A40" s="12" t="s">
        <v>685</v>
      </c>
      <c r="B40" t="s">
        <v>686</v>
      </c>
    </row>
    <row r="41" spans="1:15">
      <c r="A41" s="12" t="s">
        <v>27</v>
      </c>
      <c r="B41" s="3" t="s">
        <v>480</v>
      </c>
    </row>
    <row r="42" spans="1:15">
      <c r="A42" s="12" t="s">
        <v>63</v>
      </c>
      <c r="B42" s="3" t="s">
        <v>481</v>
      </c>
    </row>
    <row r="43" spans="1:15">
      <c r="A43" s="12" t="s">
        <v>23</v>
      </c>
      <c r="B43" s="3" t="s">
        <v>482</v>
      </c>
    </row>
    <row r="44" spans="1:15">
      <c r="A44" s="12" t="s">
        <v>468</v>
      </c>
      <c r="B44" s="3" t="s">
        <v>483</v>
      </c>
    </row>
    <row r="45" spans="1:15">
      <c r="A45" s="12" t="s">
        <v>21</v>
      </c>
      <c r="B45" s="3" t="s">
        <v>484</v>
      </c>
    </row>
    <row r="46" spans="1:15">
      <c r="A46" s="12" t="s">
        <v>485</v>
      </c>
      <c r="B46" s="3" t="s">
        <v>486</v>
      </c>
    </row>
    <row r="47" spans="1:15">
      <c r="A47" s="12" t="s">
        <v>40</v>
      </c>
      <c r="B47" s="3" t="s">
        <v>487</v>
      </c>
    </row>
    <row r="48" spans="1:15">
      <c r="A48" s="12" t="s">
        <v>488</v>
      </c>
      <c r="B48" s="3" t="s">
        <v>489</v>
      </c>
    </row>
    <row r="49" spans="1:2">
      <c r="A49" s="12" t="s">
        <v>34</v>
      </c>
      <c r="B49" s="3" t="s">
        <v>490</v>
      </c>
    </row>
  </sheetData>
  <mergeCells count="1">
    <mergeCell ref="J1:K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wksMen">
    <tabColor rgb="FF00B050"/>
  </sheetPr>
  <dimension ref="A1:AJ479"/>
  <sheetViews>
    <sheetView tabSelected="1" topLeftCell="A3" workbookViewId="0">
      <selection activeCell="A7" sqref="A7:AH347"/>
    </sheetView>
  </sheetViews>
  <sheetFormatPr defaultRowHeight="12.75"/>
  <cols>
    <col min="1" max="1" width="7.28515625" style="2" customWidth="1"/>
    <col min="2" max="2" width="22.5703125" style="2" customWidth="1"/>
    <col min="3" max="3" width="8.28515625" style="2" customWidth="1"/>
    <col min="4" max="11" width="7.140625" style="2" customWidth="1"/>
    <col min="12" max="12" width="7.140625" style="2" hidden="1" customWidth="1"/>
    <col min="13" max="13" width="10.42578125" style="2" hidden="1" customWidth="1"/>
    <col min="14" max="16384" width="9.140625" style="2"/>
  </cols>
  <sheetData>
    <row r="1" spans="1:27" hidden="1">
      <c r="O1" s="19" t="s">
        <v>491</v>
      </c>
      <c r="P1" s="16" t="s">
        <v>492</v>
      </c>
      <c r="Q1" s="5" t="str">
        <f>IF(ISBLANK(P1),"X",IF(AND(P1&lt;115,P1&gt;95),P1+1,P1))</f>
        <v xml:space="preserve">Formula to correct scores psoted </v>
      </c>
      <c r="R1" s="5" t="str">
        <f t="shared" ref="R1:U1" si="0">IF(OR(R$5&gt;$C$4,R$5&gt;COUNT($D1:$I1)),"",LARGE($D1:$I1,R$5))</f>
        <v/>
      </c>
      <c r="S1" s="5" t="str">
        <f t="shared" si="0"/>
        <v/>
      </c>
      <c r="T1" s="5" t="str">
        <f t="shared" si="0"/>
        <v/>
      </c>
      <c r="U1" s="5" t="str">
        <f t="shared" si="0"/>
        <v/>
      </c>
      <c r="V1" s="3" t="s">
        <v>493</v>
      </c>
      <c r="W1" s="5">
        <f>J1+200-IF(COUNT(D1:I1)=4,SMALL(D1:I1,1),0)-IF(COUNT(D1:I1)=5,SMALL(D1:I1,2),0)</f>
        <v>200</v>
      </c>
    </row>
    <row r="2" spans="1:27" hidden="1">
      <c r="A2" s="2" t="s">
        <v>494</v>
      </c>
      <c r="I2" s="20" t="s">
        <v>495</v>
      </c>
      <c r="J2" s="5">
        <f>IFERROR(LARGE(D2:I2,1),0)+IF($C$4&gt;=2,IFERROR(LARGE(D2:I2,2),0),0)+IF($C$4&gt;=3,IFERROR(LARGE(D2:I2,3),0),0)+IF($C$4&gt;=4,IFERROR(LARGE(D2:I2,4),0),0)+IF($C$4&gt;=5,IFERROR(LARGE(D2:I2,5),0),0)+IF($C$4&gt;=6,IFERROR(LARGE(D2:I2,6),0),0)</f>
        <v>0</v>
      </c>
      <c r="K2" s="5"/>
      <c r="L2" s="5"/>
      <c r="M2" s="21">
        <f>J2-(ROW(J2)-ROW(MenTotalCol))/10000</f>
        <v>2.9999999999999997E-4</v>
      </c>
      <c r="N2" s="2">
        <f>COUNT(D2:I2)</f>
        <v>0</v>
      </c>
      <c r="O2" s="22">
        <f>M2+P2/1000+Q2/10000+R2/100000+S2/1000000+T2/10000000+U2/100000000</f>
        <v>2.9999999999999997E-4</v>
      </c>
      <c r="P2" s="16"/>
      <c r="Q2" s="5"/>
      <c r="R2" s="5"/>
      <c r="S2" s="5"/>
      <c r="T2" s="5"/>
      <c r="V2" s="5"/>
    </row>
    <row r="3" spans="1:27" s="13" customFormat="1" ht="38.25" customHeight="1">
      <c r="A3" s="13" t="str">
        <f>"ESSLXC "&amp;[1]Input!$F$2&amp;" MEN"</f>
        <v>ESSLXC 2018/19 MEN</v>
      </c>
      <c r="K3" s="8"/>
      <c r="L3" s="8"/>
    </row>
    <row r="4" spans="1:27" s="8" customFormat="1">
      <c r="A4" s="8" t="s">
        <v>497</v>
      </c>
      <c r="C4" s="23">
        <f>IndNoOfRaces</f>
        <v>4</v>
      </c>
      <c r="P4" s="8" t="s">
        <v>499</v>
      </c>
    </row>
    <row r="5" spans="1:27" s="8" customFormat="1">
      <c r="A5" s="8" t="s">
        <v>2</v>
      </c>
      <c r="B5" s="8" t="s">
        <v>3</v>
      </c>
      <c r="C5" s="10" t="s">
        <v>5</v>
      </c>
      <c r="D5" s="10" t="s">
        <v>500</v>
      </c>
      <c r="E5" s="10" t="s">
        <v>501</v>
      </c>
      <c r="F5" s="10" t="s">
        <v>502</v>
      </c>
      <c r="G5" s="10" t="s">
        <v>503</v>
      </c>
      <c r="H5" s="10" t="s">
        <v>504</v>
      </c>
      <c r="I5" s="10" t="s">
        <v>505</v>
      </c>
      <c r="J5" s="10" t="s">
        <v>469</v>
      </c>
      <c r="K5" s="10"/>
      <c r="L5" s="10"/>
      <c r="M5" s="24" t="s">
        <v>508</v>
      </c>
      <c r="N5" s="8" t="s">
        <v>509</v>
      </c>
      <c r="O5" s="8" t="s">
        <v>510</v>
      </c>
      <c r="P5" s="8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</row>
    <row r="6" spans="1:27" s="8" customFormat="1">
      <c r="B6" s="8" t="s">
        <v>511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7" ht="15">
      <c r="A7">
        <v>1</v>
      </c>
      <c r="B7" t="s">
        <v>10</v>
      </c>
      <c r="C7" s="47" t="s">
        <v>11</v>
      </c>
      <c r="D7" s="47">
        <v>297</v>
      </c>
      <c r="E7" s="47">
        <v>298</v>
      </c>
      <c r="F7" s="47">
        <v>296</v>
      </c>
      <c r="G7" s="47">
        <v>293</v>
      </c>
      <c r="H7" s="47">
        <v>297</v>
      </c>
      <c r="I7">
        <v>300</v>
      </c>
      <c r="J7" s="47">
        <v>1192</v>
      </c>
      <c r="K7" s="47" t="b">
        <v>1</v>
      </c>
      <c r="L7" s="47"/>
      <c r="M7" s="48">
        <v>1191.9998000000001</v>
      </c>
      <c r="N7">
        <v>6</v>
      </c>
      <c r="O7" s="49">
        <v>1192.3328995300001</v>
      </c>
      <c r="P7">
        <v>300</v>
      </c>
      <c r="Q7" s="47">
        <v>298</v>
      </c>
      <c r="R7" s="47">
        <v>297</v>
      </c>
      <c r="S7" s="47">
        <v>297</v>
      </c>
      <c r="T7" s="47">
        <v>296</v>
      </c>
      <c r="U7" s="47">
        <v>293</v>
      </c>
      <c r="V7" s="47"/>
      <c r="W7" s="47"/>
      <c r="X7" s="50"/>
      <c r="Y7" s="50"/>
      <c r="Z7" s="50"/>
      <c r="AA7" s="8"/>
    </row>
    <row r="8" spans="1:27" ht="15">
      <c r="A8">
        <v>2</v>
      </c>
      <c r="B8" t="s">
        <v>14</v>
      </c>
      <c r="C8" s="47" t="s">
        <v>15</v>
      </c>
      <c r="D8" s="47">
        <v>296</v>
      </c>
      <c r="E8" s="47"/>
      <c r="F8" s="47">
        <v>297</v>
      </c>
      <c r="G8" s="47"/>
      <c r="H8" s="47">
        <v>298</v>
      </c>
      <c r="I8">
        <v>299</v>
      </c>
      <c r="J8" s="47">
        <v>1190</v>
      </c>
      <c r="K8" s="47" t="b">
        <v>1</v>
      </c>
      <c r="L8" s="47"/>
      <c r="M8" s="48">
        <v>1189.9997000000001</v>
      </c>
      <c r="N8">
        <v>4</v>
      </c>
      <c r="O8" s="49">
        <v>1190.331766</v>
      </c>
      <c r="P8">
        <v>299</v>
      </c>
      <c r="Q8" s="47">
        <v>298</v>
      </c>
      <c r="R8" s="47">
        <v>297</v>
      </c>
      <c r="S8" s="47">
        <v>296</v>
      </c>
      <c r="T8" s="47"/>
      <c r="U8" s="47"/>
      <c r="V8" s="47"/>
      <c r="W8" s="47"/>
      <c r="X8" s="50"/>
      <c r="Y8" s="50"/>
      <c r="Z8" s="50"/>
      <c r="AA8" s="8"/>
    </row>
    <row r="9" spans="1:27" ht="15">
      <c r="A9">
        <v>3</v>
      </c>
      <c r="B9" t="s">
        <v>512</v>
      </c>
      <c r="C9" s="47" t="s">
        <v>21</v>
      </c>
      <c r="D9" s="47"/>
      <c r="E9" s="47">
        <v>296</v>
      </c>
      <c r="F9" s="47">
        <v>294</v>
      </c>
      <c r="G9" s="47">
        <v>291</v>
      </c>
      <c r="H9" s="47">
        <v>292</v>
      </c>
      <c r="I9"/>
      <c r="J9" s="47">
        <v>1173</v>
      </c>
      <c r="K9" s="47" t="b">
        <v>1</v>
      </c>
      <c r="L9" s="47"/>
      <c r="M9" s="48">
        <v>1172.9996000000001</v>
      </c>
      <c r="N9">
        <v>4</v>
      </c>
      <c r="O9" s="49">
        <v>1173.328211</v>
      </c>
      <c r="P9" s="47">
        <v>296</v>
      </c>
      <c r="Q9" s="47">
        <v>294</v>
      </c>
      <c r="R9" s="47">
        <v>292</v>
      </c>
      <c r="S9" s="47">
        <v>291</v>
      </c>
      <c r="T9" s="47"/>
      <c r="U9"/>
      <c r="V9" s="47"/>
      <c r="W9" s="47"/>
      <c r="X9" s="50"/>
      <c r="Y9" s="50"/>
      <c r="Z9" s="50"/>
      <c r="AA9" s="8"/>
    </row>
    <row r="10" spans="1:27" ht="15">
      <c r="A10">
        <v>4</v>
      </c>
      <c r="B10" t="s">
        <v>20</v>
      </c>
      <c r="C10" s="47" t="s">
        <v>21</v>
      </c>
      <c r="D10" s="47">
        <v>286</v>
      </c>
      <c r="E10" s="47">
        <v>286</v>
      </c>
      <c r="F10" s="47"/>
      <c r="G10" s="47">
        <v>287</v>
      </c>
      <c r="H10" s="47">
        <v>296</v>
      </c>
      <c r="I10">
        <v>297</v>
      </c>
      <c r="J10" s="47">
        <v>1166</v>
      </c>
      <c r="K10" s="47" t="b">
        <v>1</v>
      </c>
      <c r="L10" s="47"/>
      <c r="M10" s="48">
        <v>1165.9994999999999</v>
      </c>
      <c r="N10">
        <v>5</v>
      </c>
      <c r="O10" s="49">
        <v>1166.3292845999999</v>
      </c>
      <c r="P10">
        <v>297</v>
      </c>
      <c r="Q10" s="47">
        <v>296</v>
      </c>
      <c r="R10" s="47">
        <v>287</v>
      </c>
      <c r="S10" s="47">
        <v>286</v>
      </c>
      <c r="T10" s="47">
        <v>286</v>
      </c>
      <c r="U10" s="47"/>
      <c r="V10"/>
      <c r="W10" s="47"/>
      <c r="X10" s="50"/>
      <c r="Y10" s="50"/>
      <c r="Z10" s="50"/>
      <c r="AA10" s="8"/>
    </row>
    <row r="11" spans="1:27" ht="15">
      <c r="A11">
        <v>5</v>
      </c>
      <c r="B11" t="s">
        <v>30</v>
      </c>
      <c r="C11" s="47" t="s">
        <v>472</v>
      </c>
      <c r="D11" s="47"/>
      <c r="E11" s="47">
        <v>278</v>
      </c>
      <c r="F11" s="47">
        <v>280</v>
      </c>
      <c r="G11" s="47">
        <v>279</v>
      </c>
      <c r="H11" s="47"/>
      <c r="I11">
        <v>293</v>
      </c>
      <c r="J11" s="47">
        <v>1130</v>
      </c>
      <c r="K11" s="47" t="b">
        <v>1</v>
      </c>
      <c r="L11" s="47"/>
      <c r="M11" s="48">
        <v>1129.9993999999999</v>
      </c>
      <c r="N11">
        <v>4</v>
      </c>
      <c r="O11" s="49">
        <v>1130.3234679999998</v>
      </c>
      <c r="P11">
        <v>293</v>
      </c>
      <c r="Q11" s="47">
        <v>280</v>
      </c>
      <c r="R11" s="47">
        <v>279</v>
      </c>
      <c r="S11" s="47">
        <v>278</v>
      </c>
      <c r="T11" s="47"/>
      <c r="U11" s="47"/>
      <c r="V11"/>
      <c r="W11" s="47"/>
      <c r="X11" s="50"/>
      <c r="Y11" s="50"/>
      <c r="Z11" s="50"/>
      <c r="AA11" s="8"/>
    </row>
    <row r="12" spans="1:27" ht="15">
      <c r="A12">
        <v>6</v>
      </c>
      <c r="B12" t="s">
        <v>316</v>
      </c>
      <c r="C12" s="47" t="s">
        <v>40</v>
      </c>
      <c r="D12" s="47">
        <v>269</v>
      </c>
      <c r="E12" s="47">
        <v>285</v>
      </c>
      <c r="F12" s="47">
        <v>279</v>
      </c>
      <c r="G12" s="47">
        <v>275</v>
      </c>
      <c r="H12" s="47">
        <v>284</v>
      </c>
      <c r="I12"/>
      <c r="J12" s="47">
        <v>1123</v>
      </c>
      <c r="K12" s="47" t="b">
        <v>1</v>
      </c>
      <c r="L12" s="47"/>
      <c r="M12" s="48">
        <v>1122.9992999999999</v>
      </c>
      <c r="N12">
        <v>5</v>
      </c>
      <c r="O12" s="49">
        <v>1123.3157919</v>
      </c>
      <c r="P12" s="47">
        <v>285</v>
      </c>
      <c r="Q12" s="47">
        <v>284</v>
      </c>
      <c r="R12" s="47">
        <v>279</v>
      </c>
      <c r="S12" s="47">
        <v>275</v>
      </c>
      <c r="T12" s="47">
        <v>269</v>
      </c>
      <c r="U12"/>
      <c r="V12"/>
      <c r="W12" s="47"/>
      <c r="X12" s="50"/>
      <c r="Y12" s="50"/>
      <c r="Z12" s="50"/>
      <c r="AA12" s="8"/>
    </row>
    <row r="13" spans="1:27" ht="15">
      <c r="A13">
        <v>7</v>
      </c>
      <c r="B13" t="s">
        <v>49</v>
      </c>
      <c r="C13" s="47" t="s">
        <v>34</v>
      </c>
      <c r="D13" s="47">
        <v>261</v>
      </c>
      <c r="E13" s="47"/>
      <c r="F13" s="47"/>
      <c r="G13" s="47">
        <v>260</v>
      </c>
      <c r="H13" s="47">
        <v>281</v>
      </c>
      <c r="I13">
        <v>283</v>
      </c>
      <c r="J13" s="47">
        <v>1085</v>
      </c>
      <c r="K13" s="47" t="b">
        <v>1</v>
      </c>
      <c r="L13" s="47"/>
      <c r="M13" s="48">
        <v>1084.9992</v>
      </c>
      <c r="N13">
        <v>4</v>
      </c>
      <c r="O13" s="49">
        <v>1085.3131699999999</v>
      </c>
      <c r="P13">
        <v>283</v>
      </c>
      <c r="Q13" s="47">
        <v>281</v>
      </c>
      <c r="R13" s="47">
        <v>261</v>
      </c>
      <c r="S13" s="47">
        <v>260</v>
      </c>
      <c r="T13" s="47"/>
      <c r="U13" s="47"/>
      <c r="V13"/>
      <c r="W13" s="47"/>
      <c r="X13" s="50"/>
      <c r="Y13" s="50"/>
      <c r="Z13" s="50"/>
      <c r="AA13" s="8"/>
    </row>
    <row r="14" spans="1:27" ht="15">
      <c r="A14">
        <v>8</v>
      </c>
      <c r="B14" t="s">
        <v>79</v>
      </c>
      <c r="C14" s="47" t="s">
        <v>34</v>
      </c>
      <c r="D14" s="47">
        <v>274</v>
      </c>
      <c r="E14" s="47"/>
      <c r="F14" s="47"/>
      <c r="G14" s="47">
        <v>268</v>
      </c>
      <c r="H14" s="47">
        <v>280</v>
      </c>
      <c r="I14">
        <v>263</v>
      </c>
      <c r="J14" s="47">
        <v>1085</v>
      </c>
      <c r="K14" s="47" t="b">
        <v>1</v>
      </c>
      <c r="L14" s="47"/>
      <c r="M14" s="48">
        <v>1084.9991</v>
      </c>
      <c r="N14">
        <v>4</v>
      </c>
      <c r="O14" s="49">
        <v>1085.3094429999999</v>
      </c>
      <c r="P14" s="47">
        <v>280</v>
      </c>
      <c r="Q14" s="47">
        <v>274</v>
      </c>
      <c r="R14" s="47">
        <v>268</v>
      </c>
      <c r="S14">
        <v>263</v>
      </c>
      <c r="T14" s="47"/>
      <c r="U14" s="47"/>
      <c r="V14"/>
      <c r="W14" s="47"/>
      <c r="X14" s="50"/>
      <c r="Y14" s="50"/>
      <c r="Z14" s="50"/>
      <c r="AA14" s="8"/>
    </row>
    <row r="15" spans="1:27" ht="15">
      <c r="A15">
        <v>9</v>
      </c>
      <c r="B15" t="s">
        <v>52</v>
      </c>
      <c r="C15" s="47" t="s">
        <v>40</v>
      </c>
      <c r="D15" s="47">
        <v>262</v>
      </c>
      <c r="E15" s="47"/>
      <c r="F15" s="47">
        <v>270</v>
      </c>
      <c r="G15" s="47">
        <v>270</v>
      </c>
      <c r="H15" s="47"/>
      <c r="I15">
        <v>281</v>
      </c>
      <c r="J15" s="47">
        <v>1083</v>
      </c>
      <c r="K15" s="47" t="b">
        <v>1</v>
      </c>
      <c r="L15" s="47"/>
      <c r="M15" s="48">
        <v>1082.999</v>
      </c>
      <c r="N15">
        <v>4</v>
      </c>
      <c r="O15" s="49">
        <v>1083.309962</v>
      </c>
      <c r="P15">
        <v>281</v>
      </c>
      <c r="Q15" s="47">
        <v>270</v>
      </c>
      <c r="R15" s="47">
        <v>270</v>
      </c>
      <c r="S15" s="47">
        <v>262</v>
      </c>
      <c r="T15" s="47"/>
      <c r="U15" s="47"/>
      <c r="V15"/>
      <c r="W15" s="47"/>
      <c r="X15" s="50"/>
      <c r="Y15" s="50"/>
      <c r="Z15" s="50"/>
      <c r="AA15" s="8"/>
    </row>
    <row r="16" spans="1:27" ht="15">
      <c r="A16">
        <v>10</v>
      </c>
      <c r="B16" t="s">
        <v>431</v>
      </c>
      <c r="C16" s="47" t="s">
        <v>15</v>
      </c>
      <c r="D16" s="47"/>
      <c r="E16" s="47">
        <v>272</v>
      </c>
      <c r="F16" s="47">
        <v>268</v>
      </c>
      <c r="G16" s="47">
        <v>272</v>
      </c>
      <c r="H16" s="47">
        <v>270</v>
      </c>
      <c r="I16"/>
      <c r="J16" s="47">
        <v>1082</v>
      </c>
      <c r="K16" s="47" t="b">
        <v>1</v>
      </c>
      <c r="L16" s="47"/>
      <c r="M16" s="48">
        <v>1081.9989</v>
      </c>
      <c r="N16">
        <v>4</v>
      </c>
      <c r="O16" s="49">
        <v>1082.301068</v>
      </c>
      <c r="P16" s="47">
        <v>272</v>
      </c>
      <c r="Q16" s="47">
        <v>272</v>
      </c>
      <c r="R16" s="47">
        <v>270</v>
      </c>
      <c r="S16" s="47">
        <v>268</v>
      </c>
      <c r="T16" s="47"/>
      <c r="U16"/>
      <c r="V16"/>
      <c r="W16" s="47"/>
      <c r="X16" s="50"/>
      <c r="Y16" s="50"/>
      <c r="Z16" s="50"/>
      <c r="AA16" s="8"/>
    </row>
    <row r="17" spans="1:27" ht="15">
      <c r="A17">
        <v>11</v>
      </c>
      <c r="B17" t="s">
        <v>411</v>
      </c>
      <c r="C17" s="47" t="s">
        <v>63</v>
      </c>
      <c r="D17" s="47">
        <v>258</v>
      </c>
      <c r="E17" s="47">
        <v>269</v>
      </c>
      <c r="F17" s="47">
        <v>260</v>
      </c>
      <c r="G17" s="47"/>
      <c r="H17" s="47">
        <v>277</v>
      </c>
      <c r="I17"/>
      <c r="J17" s="47">
        <v>1064</v>
      </c>
      <c r="K17" s="47" t="b">
        <v>1</v>
      </c>
      <c r="L17" s="47"/>
      <c r="M17" s="48">
        <v>1063.9988000000001</v>
      </c>
      <c r="N17">
        <v>4</v>
      </c>
      <c r="O17" s="49">
        <v>1064.3055580000002</v>
      </c>
      <c r="P17" s="47">
        <v>277</v>
      </c>
      <c r="Q17" s="47">
        <v>269</v>
      </c>
      <c r="R17" s="47">
        <v>260</v>
      </c>
      <c r="S17" s="47">
        <v>258</v>
      </c>
      <c r="T17" s="47"/>
      <c r="U17"/>
      <c r="V17"/>
      <c r="W17" s="47"/>
      <c r="X17" s="50"/>
      <c r="Y17" s="50"/>
      <c r="Z17" s="50"/>
      <c r="AA17" s="8"/>
    </row>
    <row r="18" spans="1:27" ht="15">
      <c r="A18">
        <v>12</v>
      </c>
      <c r="B18" t="s">
        <v>86</v>
      </c>
      <c r="C18" s="47" t="s">
        <v>87</v>
      </c>
      <c r="D18" s="47"/>
      <c r="E18" s="47"/>
      <c r="F18" s="47">
        <v>248</v>
      </c>
      <c r="G18" s="47">
        <v>256</v>
      </c>
      <c r="H18" s="47">
        <v>275</v>
      </c>
      <c r="I18">
        <v>259</v>
      </c>
      <c r="J18" s="47">
        <v>1038</v>
      </c>
      <c r="K18" s="47" t="b">
        <v>1</v>
      </c>
      <c r="L18" s="47"/>
      <c r="M18" s="48">
        <v>1037.9987000000001</v>
      </c>
      <c r="N18">
        <v>4</v>
      </c>
      <c r="O18" s="49">
        <v>1038.3024080000002</v>
      </c>
      <c r="P18" s="47">
        <v>275</v>
      </c>
      <c r="Q18">
        <v>259</v>
      </c>
      <c r="R18" s="47">
        <v>256</v>
      </c>
      <c r="S18" s="47">
        <v>248</v>
      </c>
      <c r="T18" s="47"/>
      <c r="U18" s="47"/>
      <c r="V18"/>
      <c r="W18" s="47"/>
      <c r="X18" s="50"/>
      <c r="Y18" s="50"/>
      <c r="Z18" s="50"/>
      <c r="AA18" s="8"/>
    </row>
    <row r="19" spans="1:27" ht="15">
      <c r="A19">
        <v>13</v>
      </c>
      <c r="B19" t="s">
        <v>319</v>
      </c>
      <c r="C19" s="47" t="s">
        <v>40</v>
      </c>
      <c r="D19" s="47">
        <v>248</v>
      </c>
      <c r="E19" s="47">
        <v>268</v>
      </c>
      <c r="F19" s="47">
        <v>267</v>
      </c>
      <c r="G19" s="47">
        <v>250</v>
      </c>
      <c r="H19" s="47"/>
      <c r="I19"/>
      <c r="J19" s="47">
        <v>1033</v>
      </c>
      <c r="K19" s="47" t="b">
        <v>1</v>
      </c>
      <c r="L19" s="47"/>
      <c r="M19" s="48">
        <v>1032.9985999999999</v>
      </c>
      <c r="N19">
        <v>4</v>
      </c>
      <c r="O19" s="49">
        <v>1033.2960479999999</v>
      </c>
      <c r="P19" s="47">
        <v>268</v>
      </c>
      <c r="Q19" s="47">
        <v>267</v>
      </c>
      <c r="R19" s="47">
        <v>250</v>
      </c>
      <c r="S19" s="47">
        <v>248</v>
      </c>
      <c r="T19" s="47"/>
      <c r="U19"/>
      <c r="V19"/>
      <c r="W19" s="47"/>
      <c r="X19" s="50"/>
      <c r="Y19" s="50"/>
      <c r="Z19" s="50"/>
      <c r="AA19" s="8"/>
    </row>
    <row r="20" spans="1:27" ht="15">
      <c r="A20">
        <v>14</v>
      </c>
      <c r="B20" t="s">
        <v>74</v>
      </c>
      <c r="C20" s="47" t="s">
        <v>63</v>
      </c>
      <c r="D20" s="47">
        <v>257</v>
      </c>
      <c r="E20" s="47">
        <v>247</v>
      </c>
      <c r="F20" s="47">
        <v>249</v>
      </c>
      <c r="G20" s="47">
        <v>245</v>
      </c>
      <c r="H20" s="47"/>
      <c r="I20">
        <v>267</v>
      </c>
      <c r="J20" s="47">
        <v>1020</v>
      </c>
      <c r="K20" s="47" t="b">
        <v>1</v>
      </c>
      <c r="L20" s="47"/>
      <c r="M20" s="48">
        <v>1019.9985</v>
      </c>
      <c r="N20">
        <v>5</v>
      </c>
      <c r="O20" s="49">
        <v>1020.2939615</v>
      </c>
      <c r="P20">
        <v>267</v>
      </c>
      <c r="Q20" s="47">
        <v>257</v>
      </c>
      <c r="R20" s="47">
        <v>249</v>
      </c>
      <c r="S20" s="47">
        <v>247</v>
      </c>
      <c r="T20" s="47">
        <v>245</v>
      </c>
      <c r="U20" s="47"/>
      <c r="V20"/>
      <c r="W20" s="47"/>
      <c r="X20" s="50"/>
      <c r="Y20" s="50"/>
      <c r="Z20" s="50"/>
      <c r="AA20" s="8"/>
    </row>
    <row r="21" spans="1:27" ht="15">
      <c r="A21">
        <v>15</v>
      </c>
      <c r="B21" t="s">
        <v>67</v>
      </c>
      <c r="C21" s="47" t="s">
        <v>34</v>
      </c>
      <c r="D21" s="47">
        <v>284</v>
      </c>
      <c r="E21" s="47"/>
      <c r="F21" s="47">
        <v>272</v>
      </c>
      <c r="G21" s="47">
        <v>188</v>
      </c>
      <c r="H21" s="47"/>
      <c r="I21">
        <v>272</v>
      </c>
      <c r="J21" s="47">
        <v>1016</v>
      </c>
      <c r="K21" s="47" t="b">
        <v>1</v>
      </c>
      <c r="L21" s="47"/>
      <c r="M21" s="48">
        <v>1015.9983999999999</v>
      </c>
      <c r="N21">
        <v>4</v>
      </c>
      <c r="O21" s="49">
        <v>1016.3125079999999</v>
      </c>
      <c r="P21" s="47">
        <v>284</v>
      </c>
      <c r="Q21" s="47">
        <v>272</v>
      </c>
      <c r="R21">
        <v>272</v>
      </c>
      <c r="S21" s="47">
        <v>188</v>
      </c>
      <c r="T21" s="47"/>
      <c r="U21" s="47"/>
      <c r="V21"/>
      <c r="W21" s="47"/>
      <c r="X21" s="50"/>
      <c r="Y21" s="50"/>
      <c r="Z21" s="50"/>
      <c r="AA21" s="8"/>
    </row>
    <row r="22" spans="1:27" ht="15">
      <c r="A22">
        <v>16</v>
      </c>
      <c r="B22" t="s">
        <v>103</v>
      </c>
      <c r="C22" s="47" t="s">
        <v>63</v>
      </c>
      <c r="D22" s="47">
        <v>246</v>
      </c>
      <c r="E22" s="47">
        <v>263</v>
      </c>
      <c r="F22" s="47"/>
      <c r="G22" s="47">
        <v>244</v>
      </c>
      <c r="H22" s="47"/>
      <c r="I22">
        <v>247</v>
      </c>
      <c r="J22" s="47">
        <v>1000</v>
      </c>
      <c r="K22" s="47" t="b">
        <v>1</v>
      </c>
      <c r="L22" s="47"/>
      <c r="M22" s="48">
        <v>999.99829999999997</v>
      </c>
      <c r="N22">
        <v>4</v>
      </c>
      <c r="O22" s="49">
        <v>1000.2887040000001</v>
      </c>
      <c r="P22" s="47">
        <v>263</v>
      </c>
      <c r="Q22">
        <v>247</v>
      </c>
      <c r="R22" s="47">
        <v>246</v>
      </c>
      <c r="S22" s="47">
        <v>244</v>
      </c>
      <c r="T22" s="47"/>
      <c r="U22" s="47"/>
      <c r="V22"/>
      <c r="W22" s="47"/>
      <c r="X22" s="50"/>
      <c r="Y22" s="50"/>
      <c r="Z22" s="50"/>
      <c r="AA22" s="8"/>
    </row>
    <row r="23" spans="1:27" ht="15">
      <c r="A23">
        <v>17</v>
      </c>
      <c r="B23" t="s">
        <v>388</v>
      </c>
      <c r="C23" s="47" t="s">
        <v>27</v>
      </c>
      <c r="D23" s="47">
        <v>255</v>
      </c>
      <c r="E23" s="47">
        <v>244</v>
      </c>
      <c r="F23" s="47">
        <v>244</v>
      </c>
      <c r="G23" s="47">
        <v>238</v>
      </c>
      <c r="H23" s="47">
        <v>256</v>
      </c>
      <c r="I23"/>
      <c r="J23" s="47">
        <v>999</v>
      </c>
      <c r="K23" s="47" t="b">
        <v>1</v>
      </c>
      <c r="L23" s="47"/>
      <c r="M23" s="48">
        <v>998.9982</v>
      </c>
      <c r="N23">
        <v>5</v>
      </c>
      <c r="O23" s="49">
        <v>999.28240779999987</v>
      </c>
      <c r="P23" s="47">
        <v>256</v>
      </c>
      <c r="Q23" s="47">
        <v>255</v>
      </c>
      <c r="R23" s="47">
        <v>244</v>
      </c>
      <c r="S23" s="47">
        <v>244</v>
      </c>
      <c r="T23" s="47">
        <v>238</v>
      </c>
      <c r="U23"/>
      <c r="V23"/>
      <c r="W23" s="47"/>
      <c r="X23" s="50"/>
      <c r="Y23" s="50"/>
      <c r="Z23" s="50"/>
      <c r="AA23" s="8"/>
    </row>
    <row r="24" spans="1:27" ht="15">
      <c r="A24">
        <v>18</v>
      </c>
      <c r="B24" t="s">
        <v>116</v>
      </c>
      <c r="C24" s="47" t="s">
        <v>40</v>
      </c>
      <c r="D24" s="47">
        <v>249</v>
      </c>
      <c r="E24" s="47"/>
      <c r="F24" s="47">
        <v>215</v>
      </c>
      <c r="G24" s="47">
        <v>196</v>
      </c>
      <c r="H24" s="47">
        <v>264</v>
      </c>
      <c r="I24">
        <v>240</v>
      </c>
      <c r="J24" s="47">
        <v>968</v>
      </c>
      <c r="K24" s="47" t="b">
        <v>1</v>
      </c>
      <c r="L24" s="47"/>
      <c r="M24" s="48">
        <v>967.99810000000002</v>
      </c>
      <c r="N24">
        <v>5</v>
      </c>
      <c r="O24" s="49">
        <v>968.2896346</v>
      </c>
      <c r="P24" s="47">
        <v>264</v>
      </c>
      <c r="Q24" s="47">
        <v>249</v>
      </c>
      <c r="R24">
        <v>240</v>
      </c>
      <c r="S24" s="47">
        <v>215</v>
      </c>
      <c r="T24" s="47">
        <v>196</v>
      </c>
      <c r="U24" s="47"/>
      <c r="V24"/>
      <c r="W24" s="47"/>
      <c r="X24" s="50"/>
      <c r="Y24" s="50"/>
      <c r="Z24" s="50"/>
      <c r="AA24" s="8"/>
    </row>
    <row r="25" spans="1:27" ht="15">
      <c r="A25">
        <v>19</v>
      </c>
      <c r="B25" t="s">
        <v>122</v>
      </c>
      <c r="C25" s="47" t="s">
        <v>472</v>
      </c>
      <c r="D25" s="47">
        <v>251</v>
      </c>
      <c r="E25" s="47">
        <v>239</v>
      </c>
      <c r="F25" s="47">
        <v>232</v>
      </c>
      <c r="G25" s="47">
        <v>222</v>
      </c>
      <c r="H25" s="47"/>
      <c r="I25">
        <v>236</v>
      </c>
      <c r="J25" s="47">
        <v>958</v>
      </c>
      <c r="K25" s="47" t="b">
        <v>1</v>
      </c>
      <c r="L25" s="47"/>
      <c r="M25" s="48">
        <v>957.99800000000005</v>
      </c>
      <c r="N25">
        <v>5</v>
      </c>
      <c r="O25" s="49">
        <v>958.27551419999998</v>
      </c>
      <c r="P25" s="47">
        <v>251</v>
      </c>
      <c r="Q25" s="47">
        <v>239</v>
      </c>
      <c r="R25">
        <v>236</v>
      </c>
      <c r="S25" s="47">
        <v>232</v>
      </c>
      <c r="T25" s="47">
        <v>222</v>
      </c>
      <c r="U25" s="47"/>
      <c r="V25"/>
      <c r="W25" s="47"/>
      <c r="X25" s="50"/>
      <c r="Y25" s="50"/>
      <c r="Z25" s="50"/>
      <c r="AA25" s="8"/>
    </row>
    <row r="26" spans="1:27" ht="15">
      <c r="A26">
        <v>20</v>
      </c>
      <c r="B26" t="s">
        <v>102</v>
      </c>
      <c r="C26" s="47" t="s">
        <v>40</v>
      </c>
      <c r="D26" s="47"/>
      <c r="E26" s="47"/>
      <c r="F26" s="47">
        <v>221</v>
      </c>
      <c r="G26" s="47">
        <v>235</v>
      </c>
      <c r="H26" s="47">
        <v>238</v>
      </c>
      <c r="I26">
        <v>248</v>
      </c>
      <c r="J26" s="47">
        <v>942</v>
      </c>
      <c r="K26" s="47" t="b">
        <v>1</v>
      </c>
      <c r="L26" s="47"/>
      <c r="M26" s="48">
        <v>941.99789999999996</v>
      </c>
      <c r="N26">
        <v>4</v>
      </c>
      <c r="O26" s="49">
        <v>942.27227100000005</v>
      </c>
      <c r="P26">
        <v>248</v>
      </c>
      <c r="Q26" s="47">
        <v>238</v>
      </c>
      <c r="R26" s="47">
        <v>235</v>
      </c>
      <c r="S26" s="47">
        <v>221</v>
      </c>
      <c r="T26" s="47"/>
      <c r="U26" s="47"/>
      <c r="V26"/>
      <c r="W26" s="47"/>
      <c r="X26" s="50"/>
      <c r="Y26" s="50"/>
      <c r="Z26" s="50"/>
      <c r="AA26" s="8"/>
    </row>
    <row r="27" spans="1:27" ht="15">
      <c r="A27">
        <v>21</v>
      </c>
      <c r="B27" t="s">
        <v>117</v>
      </c>
      <c r="C27" s="47" t="s">
        <v>63</v>
      </c>
      <c r="D27" s="47">
        <v>229</v>
      </c>
      <c r="E27" s="47"/>
      <c r="F27" s="47">
        <v>204</v>
      </c>
      <c r="G27" s="47">
        <v>187</v>
      </c>
      <c r="H27" s="47">
        <v>222</v>
      </c>
      <c r="I27">
        <v>239</v>
      </c>
      <c r="J27" s="47">
        <v>894</v>
      </c>
      <c r="K27" s="47" t="b">
        <v>1</v>
      </c>
      <c r="L27" s="47"/>
      <c r="M27" s="48">
        <v>893.99779999999998</v>
      </c>
      <c r="N27">
        <v>5</v>
      </c>
      <c r="O27" s="49">
        <v>894.26214270000014</v>
      </c>
      <c r="P27">
        <v>239</v>
      </c>
      <c r="Q27" s="47">
        <v>229</v>
      </c>
      <c r="R27" s="47">
        <v>222</v>
      </c>
      <c r="S27" s="47">
        <v>204</v>
      </c>
      <c r="T27" s="47">
        <v>187</v>
      </c>
      <c r="U27" s="47"/>
      <c r="V27"/>
      <c r="W27" s="47"/>
      <c r="X27" s="50"/>
      <c r="Y27" s="50"/>
      <c r="Z27" s="50"/>
      <c r="AA27" s="8"/>
    </row>
    <row r="28" spans="1:27" ht="15">
      <c r="A28">
        <v>22</v>
      </c>
      <c r="B28" t="s">
        <v>513</v>
      </c>
      <c r="C28" s="47" t="s">
        <v>21</v>
      </c>
      <c r="D28" s="47"/>
      <c r="E28" s="47">
        <v>291</v>
      </c>
      <c r="F28" s="47"/>
      <c r="G28" s="47">
        <v>297</v>
      </c>
      <c r="H28" s="47">
        <v>299</v>
      </c>
      <c r="I28"/>
      <c r="J28" s="47">
        <v>887</v>
      </c>
      <c r="K28" s="47" t="b">
        <v>1</v>
      </c>
      <c r="L28" s="47"/>
      <c r="M28" s="48">
        <v>886.99770000000001</v>
      </c>
      <c r="N28">
        <v>3</v>
      </c>
      <c r="O28" s="49">
        <v>887.32931000000008</v>
      </c>
      <c r="P28" s="47">
        <v>299</v>
      </c>
      <c r="Q28" s="47">
        <v>297</v>
      </c>
      <c r="R28" s="47">
        <v>291</v>
      </c>
      <c r="S28" s="47"/>
      <c r="T28" s="47"/>
      <c r="U28"/>
      <c r="V28"/>
      <c r="W28" s="47"/>
      <c r="X28" s="50"/>
      <c r="Y28" s="50"/>
      <c r="Z28" s="50"/>
      <c r="AA28" s="8"/>
    </row>
    <row r="29" spans="1:27" ht="15">
      <c r="A29">
        <v>23</v>
      </c>
      <c r="B29" t="s">
        <v>455</v>
      </c>
      <c r="C29" s="47" t="s">
        <v>87</v>
      </c>
      <c r="D29" s="47">
        <v>279</v>
      </c>
      <c r="E29" s="47">
        <v>284</v>
      </c>
      <c r="F29" s="47"/>
      <c r="G29" s="47"/>
      <c r="H29" s="47">
        <v>285</v>
      </c>
      <c r="I29"/>
      <c r="J29" s="47">
        <v>848</v>
      </c>
      <c r="K29" s="47" t="b">
        <v>1</v>
      </c>
      <c r="L29" s="47"/>
      <c r="M29" s="48">
        <v>847.99760000000003</v>
      </c>
      <c r="N29">
        <v>3</v>
      </c>
      <c r="O29" s="49">
        <v>848.31379000000004</v>
      </c>
      <c r="P29" s="47">
        <v>285</v>
      </c>
      <c r="Q29" s="47">
        <v>284</v>
      </c>
      <c r="R29" s="47">
        <v>279</v>
      </c>
      <c r="S29" s="47"/>
      <c r="T29" s="47"/>
      <c r="U29"/>
      <c r="V29"/>
      <c r="W29" s="47"/>
      <c r="X29" s="50"/>
      <c r="Y29" s="50"/>
      <c r="Z29" s="50"/>
      <c r="AA29" s="8"/>
    </row>
    <row r="30" spans="1:27" ht="15">
      <c r="A30">
        <v>24</v>
      </c>
      <c r="B30" t="s">
        <v>380</v>
      </c>
      <c r="C30" s="47" t="s">
        <v>11</v>
      </c>
      <c r="D30" s="47">
        <v>278</v>
      </c>
      <c r="E30" s="47"/>
      <c r="F30" s="47">
        <v>283</v>
      </c>
      <c r="G30" s="47">
        <v>280</v>
      </c>
      <c r="H30" s="47"/>
      <c r="I30"/>
      <c r="J30" s="47">
        <v>841</v>
      </c>
      <c r="K30" s="47" t="b">
        <v>1</v>
      </c>
      <c r="L30" s="47"/>
      <c r="M30" s="48">
        <v>840.99749999999995</v>
      </c>
      <c r="N30">
        <v>3</v>
      </c>
      <c r="O30" s="49">
        <v>841.31128000000001</v>
      </c>
      <c r="P30" s="47">
        <v>283</v>
      </c>
      <c r="Q30" s="47">
        <v>280</v>
      </c>
      <c r="R30" s="47">
        <v>278</v>
      </c>
      <c r="S30" s="47"/>
      <c r="T30" s="47"/>
      <c r="U30"/>
      <c r="V30"/>
      <c r="W30" s="47"/>
      <c r="X30" s="50"/>
      <c r="Y30" s="50"/>
      <c r="Z30" s="50"/>
      <c r="AA30" s="8"/>
    </row>
    <row r="31" spans="1:27" ht="15">
      <c r="A31">
        <v>25</v>
      </c>
      <c r="B31" t="s">
        <v>422</v>
      </c>
      <c r="C31" s="47" t="s">
        <v>23</v>
      </c>
      <c r="D31" s="47"/>
      <c r="E31" s="47">
        <v>265</v>
      </c>
      <c r="F31" s="47">
        <v>269</v>
      </c>
      <c r="G31" s="47">
        <v>249</v>
      </c>
      <c r="H31" s="47"/>
      <c r="I31"/>
      <c r="J31" s="47">
        <v>783</v>
      </c>
      <c r="K31" s="47" t="b">
        <v>1</v>
      </c>
      <c r="L31" s="47"/>
      <c r="M31" s="48">
        <v>782.99739999999997</v>
      </c>
      <c r="N31">
        <v>3</v>
      </c>
      <c r="O31" s="49">
        <v>783.29539</v>
      </c>
      <c r="P31" s="47">
        <v>269</v>
      </c>
      <c r="Q31" s="47">
        <v>265</v>
      </c>
      <c r="R31" s="47">
        <v>249</v>
      </c>
      <c r="S31" s="47"/>
      <c r="T31" s="47"/>
      <c r="U31"/>
      <c r="V31"/>
      <c r="W31" s="47"/>
      <c r="X31" s="50"/>
      <c r="Y31" s="50"/>
      <c r="Z31" s="50"/>
      <c r="AA31" s="8"/>
    </row>
    <row r="32" spans="1:27" ht="15">
      <c r="A32">
        <v>26</v>
      </c>
      <c r="B32" t="s">
        <v>141</v>
      </c>
      <c r="C32" s="47" t="s">
        <v>472</v>
      </c>
      <c r="D32" s="47"/>
      <c r="E32" s="47">
        <v>195</v>
      </c>
      <c r="F32" s="47">
        <v>189</v>
      </c>
      <c r="G32" s="47">
        <v>169</v>
      </c>
      <c r="H32" s="47"/>
      <c r="I32">
        <v>222</v>
      </c>
      <c r="J32" s="47">
        <v>775</v>
      </c>
      <c r="K32" s="47" t="b">
        <v>1</v>
      </c>
      <c r="L32" s="47"/>
      <c r="M32" s="48">
        <v>774.9973</v>
      </c>
      <c r="N32">
        <v>4</v>
      </c>
      <c r="O32" s="49">
        <v>775.240859</v>
      </c>
      <c r="P32">
        <v>222</v>
      </c>
      <c r="Q32" s="47">
        <v>195</v>
      </c>
      <c r="R32" s="47">
        <v>189</v>
      </c>
      <c r="S32" s="47">
        <v>169</v>
      </c>
      <c r="T32" s="47"/>
      <c r="U32" s="47"/>
      <c r="V32"/>
      <c r="W32" s="47"/>
      <c r="X32" s="50"/>
      <c r="Y32" s="50"/>
      <c r="Z32" s="50"/>
      <c r="AA32" s="8"/>
    </row>
    <row r="33" spans="1:27" ht="15">
      <c r="A33">
        <v>27</v>
      </c>
      <c r="B33" t="s">
        <v>301</v>
      </c>
      <c r="C33" s="47" t="s">
        <v>40</v>
      </c>
      <c r="D33" s="47">
        <v>264</v>
      </c>
      <c r="E33" s="47"/>
      <c r="F33" s="47">
        <v>229</v>
      </c>
      <c r="G33" s="47">
        <v>236</v>
      </c>
      <c r="H33" s="47"/>
      <c r="I33"/>
      <c r="J33" s="47">
        <v>729</v>
      </c>
      <c r="K33" s="47" t="b">
        <v>1</v>
      </c>
      <c r="L33" s="47"/>
      <c r="M33" s="48">
        <v>728.99720000000002</v>
      </c>
      <c r="N33">
        <v>3</v>
      </c>
      <c r="O33" s="49">
        <v>729.28709000000003</v>
      </c>
      <c r="P33" s="47">
        <v>264</v>
      </c>
      <c r="Q33" s="47">
        <v>236</v>
      </c>
      <c r="R33" s="47">
        <v>229</v>
      </c>
      <c r="S33" s="47"/>
      <c r="T33" s="47"/>
      <c r="U33"/>
      <c r="V33"/>
      <c r="W33" s="47"/>
      <c r="X33" s="50"/>
      <c r="Y33" s="50"/>
      <c r="Z33" s="50"/>
      <c r="AA33" s="8"/>
    </row>
    <row r="34" spans="1:27" ht="15">
      <c r="A34">
        <v>28</v>
      </c>
      <c r="B34" t="s">
        <v>358</v>
      </c>
      <c r="C34" s="47" t="s">
        <v>472</v>
      </c>
      <c r="D34" s="47"/>
      <c r="E34" s="47">
        <v>210</v>
      </c>
      <c r="F34" s="47"/>
      <c r="G34" s="47">
        <v>237</v>
      </c>
      <c r="H34" s="47">
        <v>263</v>
      </c>
      <c r="I34"/>
      <c r="J34" s="47">
        <v>710</v>
      </c>
      <c r="K34" s="47" t="b">
        <v>1</v>
      </c>
      <c r="L34" s="47"/>
      <c r="M34" s="48">
        <v>709.99710000000005</v>
      </c>
      <c r="N34">
        <v>3</v>
      </c>
      <c r="O34" s="49">
        <v>710.28590000000008</v>
      </c>
      <c r="P34" s="47">
        <v>263</v>
      </c>
      <c r="Q34" s="47">
        <v>237</v>
      </c>
      <c r="R34" s="47">
        <v>210</v>
      </c>
      <c r="S34" s="47"/>
      <c r="T34" s="47"/>
      <c r="U34"/>
      <c r="V34"/>
      <c r="W34" s="47"/>
      <c r="X34" s="50"/>
      <c r="Y34" s="50"/>
      <c r="Z34" s="50"/>
      <c r="AA34" s="8"/>
    </row>
    <row r="35" spans="1:27" ht="15">
      <c r="A35">
        <v>29</v>
      </c>
      <c r="B35" t="s">
        <v>190</v>
      </c>
      <c r="C35" s="47" t="s">
        <v>514</v>
      </c>
      <c r="D35" s="47"/>
      <c r="E35" s="47">
        <v>167</v>
      </c>
      <c r="F35" s="47">
        <v>169</v>
      </c>
      <c r="G35" s="47">
        <v>164</v>
      </c>
      <c r="H35" s="47"/>
      <c r="I35">
        <v>197</v>
      </c>
      <c r="J35" s="47">
        <v>697</v>
      </c>
      <c r="K35" s="47" t="b">
        <v>1</v>
      </c>
      <c r="L35" s="47"/>
      <c r="M35" s="48">
        <v>696.99699999999996</v>
      </c>
      <c r="N35">
        <v>4</v>
      </c>
      <c r="O35" s="49">
        <v>697.21273399999995</v>
      </c>
      <c r="P35">
        <v>197</v>
      </c>
      <c r="Q35" s="47">
        <v>169</v>
      </c>
      <c r="R35" s="47">
        <v>167</v>
      </c>
      <c r="S35" s="47">
        <v>164</v>
      </c>
      <c r="T35" s="47"/>
      <c r="U35" s="47"/>
      <c r="V35"/>
      <c r="W35" s="47"/>
      <c r="X35" s="50"/>
      <c r="Y35" s="50"/>
      <c r="Z35" s="50"/>
      <c r="AA35" s="8"/>
    </row>
    <row r="36" spans="1:27" ht="15">
      <c r="A36">
        <v>30</v>
      </c>
      <c r="B36" t="s">
        <v>211</v>
      </c>
      <c r="C36" s="47" t="s">
        <v>15</v>
      </c>
      <c r="D36" s="47">
        <v>158</v>
      </c>
      <c r="E36" s="47">
        <v>165</v>
      </c>
      <c r="F36" s="47">
        <v>153</v>
      </c>
      <c r="G36" s="47">
        <v>133</v>
      </c>
      <c r="H36" s="47"/>
      <c r="I36">
        <v>188</v>
      </c>
      <c r="J36" s="47">
        <v>664</v>
      </c>
      <c r="K36" s="47" t="b">
        <v>1</v>
      </c>
      <c r="L36" s="47"/>
      <c r="M36" s="48">
        <v>663.99689999999998</v>
      </c>
      <c r="N36">
        <v>5</v>
      </c>
      <c r="O36" s="49">
        <v>664.20314629999984</v>
      </c>
      <c r="P36">
        <v>188</v>
      </c>
      <c r="Q36" s="47">
        <v>165</v>
      </c>
      <c r="R36" s="47">
        <v>158</v>
      </c>
      <c r="S36" s="47">
        <v>153</v>
      </c>
      <c r="T36" s="47">
        <v>133</v>
      </c>
      <c r="U36" s="47"/>
      <c r="V36"/>
      <c r="W36" s="47"/>
      <c r="X36" s="50"/>
      <c r="Y36" s="50"/>
      <c r="Z36" s="50"/>
      <c r="AA36" s="8"/>
    </row>
    <row r="37" spans="1:27" ht="15">
      <c r="A37">
        <v>31</v>
      </c>
      <c r="B37" t="s">
        <v>145</v>
      </c>
      <c r="C37" s="47" t="s">
        <v>472</v>
      </c>
      <c r="D37" s="47">
        <v>207</v>
      </c>
      <c r="E37" s="47"/>
      <c r="F37" s="47"/>
      <c r="G37" s="47"/>
      <c r="H37" s="47">
        <v>214</v>
      </c>
      <c r="I37">
        <v>221</v>
      </c>
      <c r="J37" s="47">
        <v>642</v>
      </c>
      <c r="K37" s="47" t="b">
        <v>1</v>
      </c>
      <c r="L37" s="47"/>
      <c r="M37" s="48">
        <v>641.99680000000001</v>
      </c>
      <c r="N37">
        <v>3</v>
      </c>
      <c r="O37" s="49">
        <v>642.24126999999999</v>
      </c>
      <c r="P37">
        <v>221</v>
      </c>
      <c r="Q37" s="47">
        <v>214</v>
      </c>
      <c r="R37" s="47">
        <v>207</v>
      </c>
      <c r="S37" s="47"/>
      <c r="T37" s="47"/>
      <c r="U37" s="47"/>
      <c r="V37"/>
      <c r="W37" s="47"/>
      <c r="X37" s="50"/>
      <c r="Y37" s="50"/>
      <c r="Z37" s="50"/>
      <c r="AA37" s="8"/>
    </row>
    <row r="38" spans="1:27" ht="15">
      <c r="A38">
        <v>32</v>
      </c>
      <c r="B38" t="s">
        <v>315</v>
      </c>
      <c r="C38" s="47" t="s">
        <v>40</v>
      </c>
      <c r="D38" s="47">
        <v>161</v>
      </c>
      <c r="E38" s="47">
        <v>160</v>
      </c>
      <c r="F38" s="47">
        <v>164</v>
      </c>
      <c r="G38" s="47">
        <v>154</v>
      </c>
      <c r="H38" s="47"/>
      <c r="I38"/>
      <c r="J38" s="47">
        <v>639</v>
      </c>
      <c r="K38" s="47" t="b">
        <v>1</v>
      </c>
      <c r="L38" s="47"/>
      <c r="M38" s="48">
        <v>638.99670000000003</v>
      </c>
      <c r="N38">
        <v>4</v>
      </c>
      <c r="O38" s="49">
        <v>639.17855400000008</v>
      </c>
      <c r="P38" s="47">
        <v>164</v>
      </c>
      <c r="Q38" s="47">
        <v>161</v>
      </c>
      <c r="R38" s="47">
        <v>160</v>
      </c>
      <c r="S38" s="47">
        <v>154</v>
      </c>
      <c r="T38" s="47"/>
      <c r="U38"/>
      <c r="V38"/>
      <c r="W38" s="47"/>
      <c r="X38" s="50"/>
      <c r="Y38" s="50"/>
      <c r="Z38" s="50"/>
      <c r="AA38" s="8"/>
    </row>
    <row r="39" spans="1:27" ht="15">
      <c r="A39">
        <v>33</v>
      </c>
      <c r="B39" t="s">
        <v>515</v>
      </c>
      <c r="C39" s="47" t="s">
        <v>21</v>
      </c>
      <c r="D39" s="47">
        <v>174</v>
      </c>
      <c r="E39" s="47"/>
      <c r="F39" s="47"/>
      <c r="G39" s="47">
        <v>204</v>
      </c>
      <c r="H39" s="47">
        <v>229</v>
      </c>
      <c r="I39"/>
      <c r="J39" s="47">
        <v>607</v>
      </c>
      <c r="K39" s="47" t="b">
        <v>1</v>
      </c>
      <c r="L39" s="47"/>
      <c r="M39" s="48">
        <v>606.99659999999994</v>
      </c>
      <c r="N39">
        <v>3</v>
      </c>
      <c r="O39" s="49">
        <v>607.24774000000002</v>
      </c>
      <c r="P39" s="47">
        <v>229</v>
      </c>
      <c r="Q39" s="47">
        <v>204</v>
      </c>
      <c r="R39" s="47">
        <v>174</v>
      </c>
      <c r="S39" s="47"/>
      <c r="T39" s="47"/>
      <c r="U39"/>
      <c r="V39"/>
      <c r="W39" s="47"/>
      <c r="X39" s="50"/>
      <c r="Y39" s="50"/>
      <c r="Z39" s="50"/>
      <c r="AA39" s="8"/>
    </row>
    <row r="40" spans="1:27" ht="15">
      <c r="A40">
        <v>34</v>
      </c>
      <c r="B40" t="s">
        <v>516</v>
      </c>
      <c r="C40" s="47" t="s">
        <v>21</v>
      </c>
      <c r="D40" s="47"/>
      <c r="E40" s="47">
        <v>300</v>
      </c>
      <c r="F40" s="47">
        <v>300</v>
      </c>
      <c r="G40" s="47"/>
      <c r="H40" s="47"/>
      <c r="I40"/>
      <c r="J40" s="47">
        <v>600</v>
      </c>
      <c r="K40" s="47" t="b">
        <v>1</v>
      </c>
      <c r="L40" s="47"/>
      <c r="M40" s="48">
        <v>599.99649999999997</v>
      </c>
      <c r="N40">
        <v>2</v>
      </c>
      <c r="O40" s="49">
        <v>600.3264999999999</v>
      </c>
      <c r="P40" s="47">
        <v>300</v>
      </c>
      <c r="Q40" s="47">
        <v>300</v>
      </c>
      <c r="R40" s="47"/>
      <c r="S40" s="47"/>
      <c r="T40" s="47"/>
      <c r="U40"/>
      <c r="V40"/>
      <c r="W40" s="47"/>
      <c r="X40" s="50"/>
      <c r="Y40" s="50"/>
      <c r="Z40" s="50"/>
      <c r="AA40" s="8"/>
    </row>
    <row r="41" spans="1:27" ht="15">
      <c r="A41">
        <v>35</v>
      </c>
      <c r="B41" t="s">
        <v>517</v>
      </c>
      <c r="C41" s="47" t="s">
        <v>209</v>
      </c>
      <c r="D41" s="47"/>
      <c r="E41" s="47"/>
      <c r="F41" s="47"/>
      <c r="G41" s="47">
        <v>300</v>
      </c>
      <c r="H41" s="47">
        <v>300</v>
      </c>
      <c r="I41"/>
      <c r="J41" s="47">
        <v>600</v>
      </c>
      <c r="K41" s="47" t="b">
        <v>1</v>
      </c>
      <c r="L41" s="47"/>
      <c r="M41" s="48">
        <v>599.99639999999999</v>
      </c>
      <c r="N41">
        <v>2</v>
      </c>
      <c r="O41" s="49">
        <v>600.32639999999992</v>
      </c>
      <c r="P41" s="47">
        <v>300</v>
      </c>
      <c r="Q41" s="47">
        <v>300</v>
      </c>
      <c r="R41" s="47"/>
      <c r="S41" s="47"/>
      <c r="T41" s="47"/>
      <c r="U41"/>
      <c r="V41"/>
      <c r="W41" s="47"/>
      <c r="X41" s="50"/>
      <c r="Y41" s="50"/>
      <c r="Z41" s="50"/>
      <c r="AA41" s="8"/>
    </row>
    <row r="42" spans="1:27" ht="15">
      <c r="A42">
        <v>36</v>
      </c>
      <c r="B42" t="s">
        <v>518</v>
      </c>
      <c r="C42" s="47" t="s">
        <v>27</v>
      </c>
      <c r="D42" s="47"/>
      <c r="E42" s="47"/>
      <c r="F42" s="47">
        <v>295</v>
      </c>
      <c r="G42" s="47">
        <v>298</v>
      </c>
      <c r="H42" s="47"/>
      <c r="I42"/>
      <c r="J42" s="47">
        <v>593</v>
      </c>
      <c r="K42" s="47" t="b">
        <v>1</v>
      </c>
      <c r="L42" s="47"/>
      <c r="M42" s="48">
        <v>592.99630000000002</v>
      </c>
      <c r="N42">
        <v>2</v>
      </c>
      <c r="O42" s="49">
        <v>593.32380000000001</v>
      </c>
      <c r="P42" s="47">
        <v>298</v>
      </c>
      <c r="Q42" s="47">
        <v>295</v>
      </c>
      <c r="R42" s="47"/>
      <c r="S42" s="47"/>
      <c r="T42" s="47"/>
      <c r="U42"/>
      <c r="V42"/>
      <c r="W42" s="47"/>
      <c r="X42" s="50"/>
      <c r="Y42" s="50"/>
      <c r="Z42" s="50"/>
      <c r="AA42" s="8"/>
    </row>
    <row r="43" spans="1:27" ht="15">
      <c r="A43">
        <v>37</v>
      </c>
      <c r="B43" t="s">
        <v>445</v>
      </c>
      <c r="C43" s="47" t="s">
        <v>21</v>
      </c>
      <c r="D43" s="47">
        <v>294</v>
      </c>
      <c r="E43" s="47">
        <v>292</v>
      </c>
      <c r="F43" s="47"/>
      <c r="G43" s="47"/>
      <c r="H43" s="47"/>
      <c r="I43"/>
      <c r="J43" s="47">
        <v>586</v>
      </c>
      <c r="K43" s="47" t="b">
        <v>1</v>
      </c>
      <c r="L43" s="47"/>
      <c r="M43" s="48">
        <v>585.99620000000004</v>
      </c>
      <c r="N43">
        <v>2</v>
      </c>
      <c r="O43" s="49">
        <v>586.31939999999997</v>
      </c>
      <c r="P43" s="47">
        <v>294</v>
      </c>
      <c r="Q43" s="47">
        <v>292</v>
      </c>
      <c r="R43" s="47"/>
      <c r="S43" s="47"/>
      <c r="T43" s="47"/>
      <c r="U43"/>
      <c r="V43"/>
      <c r="W43" s="47"/>
      <c r="X43" s="50"/>
      <c r="Y43" s="50"/>
      <c r="Z43" s="50"/>
      <c r="AA43" s="8"/>
    </row>
    <row r="44" spans="1:27" ht="15">
      <c r="A44">
        <v>38</v>
      </c>
      <c r="B44" t="s">
        <v>404</v>
      </c>
      <c r="C44" s="47" t="s">
        <v>63</v>
      </c>
      <c r="D44" s="47">
        <v>291</v>
      </c>
      <c r="E44" s="47"/>
      <c r="F44" s="47"/>
      <c r="G44" s="47">
        <v>288</v>
      </c>
      <c r="H44" s="47"/>
      <c r="I44"/>
      <c r="J44" s="47">
        <v>579</v>
      </c>
      <c r="K44" s="47" t="b">
        <v>1</v>
      </c>
      <c r="L44" s="47"/>
      <c r="M44" s="48">
        <v>578.99609999999996</v>
      </c>
      <c r="N44">
        <v>2</v>
      </c>
      <c r="O44" s="49">
        <v>579.31590000000006</v>
      </c>
      <c r="P44" s="47">
        <v>291</v>
      </c>
      <c r="Q44" s="47">
        <v>288</v>
      </c>
      <c r="R44" s="47"/>
      <c r="S44" s="47"/>
      <c r="T44" s="47"/>
      <c r="U44"/>
      <c r="V44"/>
      <c r="W44" s="47"/>
      <c r="X44" s="50"/>
      <c r="Y44" s="50"/>
      <c r="Z44" s="50"/>
      <c r="AA44" s="8"/>
    </row>
    <row r="45" spans="1:27" ht="15">
      <c r="A45">
        <v>39</v>
      </c>
      <c r="B45" t="s">
        <v>425</v>
      </c>
      <c r="C45" s="47" t="s">
        <v>15</v>
      </c>
      <c r="D45" s="47">
        <v>277</v>
      </c>
      <c r="E45" s="47"/>
      <c r="F45" s="47"/>
      <c r="G45" s="47"/>
      <c r="H45" s="47">
        <v>291</v>
      </c>
      <c r="I45"/>
      <c r="J45" s="47">
        <v>568</v>
      </c>
      <c r="K45" s="47" t="b">
        <v>1</v>
      </c>
      <c r="L45" s="47"/>
      <c r="M45" s="48">
        <v>567.99599999999998</v>
      </c>
      <c r="N45">
        <v>2</v>
      </c>
      <c r="O45" s="49">
        <v>568.31470000000002</v>
      </c>
      <c r="P45" s="47">
        <v>291</v>
      </c>
      <c r="Q45" s="47">
        <v>277</v>
      </c>
      <c r="R45" s="47"/>
      <c r="S45" s="47"/>
      <c r="T45" s="47"/>
      <c r="U45"/>
      <c r="V45"/>
      <c r="W45" s="47"/>
      <c r="X45" s="50"/>
      <c r="Y45" s="50"/>
      <c r="Z45" s="50"/>
      <c r="AA45" s="8"/>
    </row>
    <row r="46" spans="1:27" ht="15">
      <c r="A46">
        <v>40</v>
      </c>
      <c r="B46" t="s">
        <v>50</v>
      </c>
      <c r="C46" s="47" t="s">
        <v>472</v>
      </c>
      <c r="D46" s="47"/>
      <c r="E46" s="47"/>
      <c r="F46" s="47"/>
      <c r="G46" s="47">
        <v>276</v>
      </c>
      <c r="H46" s="47"/>
      <c r="I46">
        <v>282</v>
      </c>
      <c r="J46" s="47">
        <v>558</v>
      </c>
      <c r="K46" s="47" t="b">
        <v>1</v>
      </c>
      <c r="L46" s="47"/>
      <c r="M46" s="48">
        <v>557.99590000000001</v>
      </c>
      <c r="N46">
        <v>2</v>
      </c>
      <c r="O46" s="49">
        <v>558.30550000000005</v>
      </c>
      <c r="P46">
        <v>282</v>
      </c>
      <c r="Q46" s="47">
        <v>276</v>
      </c>
      <c r="R46" s="47"/>
      <c r="S46" s="47"/>
      <c r="T46" s="47"/>
      <c r="U46" s="47"/>
      <c r="V46"/>
      <c r="W46" s="47"/>
      <c r="X46" s="50"/>
      <c r="Y46" s="50"/>
      <c r="Z46" s="50"/>
      <c r="AA46" s="8"/>
    </row>
    <row r="47" spans="1:27" ht="15">
      <c r="A47">
        <v>41</v>
      </c>
      <c r="B47" t="s">
        <v>442</v>
      </c>
      <c r="C47" s="47" t="s">
        <v>21</v>
      </c>
      <c r="D47" s="47"/>
      <c r="E47" s="47"/>
      <c r="F47" s="47"/>
      <c r="G47" s="47">
        <v>269</v>
      </c>
      <c r="H47" s="47">
        <v>288</v>
      </c>
      <c r="I47"/>
      <c r="J47" s="47">
        <v>557</v>
      </c>
      <c r="K47" s="47" t="b">
        <v>1</v>
      </c>
      <c r="L47" s="47"/>
      <c r="M47" s="48">
        <v>556.99580000000003</v>
      </c>
      <c r="N47">
        <v>2</v>
      </c>
      <c r="O47" s="49">
        <v>557.3107</v>
      </c>
      <c r="P47" s="47">
        <v>288</v>
      </c>
      <c r="Q47" s="47">
        <v>269</v>
      </c>
      <c r="R47" s="47"/>
      <c r="S47" s="47"/>
      <c r="T47" s="47"/>
      <c r="U47"/>
      <c r="V47"/>
      <c r="W47" s="47"/>
      <c r="X47" s="50"/>
      <c r="Y47" s="50"/>
      <c r="Z47" s="50"/>
      <c r="AA47" s="8"/>
    </row>
    <row r="48" spans="1:27" ht="15">
      <c r="A48">
        <v>42</v>
      </c>
      <c r="B48" t="s">
        <v>519</v>
      </c>
      <c r="C48" s="47" t="s">
        <v>514</v>
      </c>
      <c r="D48" s="47"/>
      <c r="E48" s="47">
        <v>270</v>
      </c>
      <c r="F48" s="47"/>
      <c r="G48" s="47"/>
      <c r="H48" s="47">
        <v>283</v>
      </c>
      <c r="I48"/>
      <c r="J48" s="47">
        <v>553</v>
      </c>
      <c r="K48" s="47" t="b">
        <v>1</v>
      </c>
      <c r="L48" s="47"/>
      <c r="M48" s="48">
        <v>552.99570000000006</v>
      </c>
      <c r="N48">
        <v>2</v>
      </c>
      <c r="O48" s="49">
        <v>553.30570000000012</v>
      </c>
      <c r="P48" s="47">
        <v>283</v>
      </c>
      <c r="Q48" s="47">
        <v>270</v>
      </c>
      <c r="R48" s="47"/>
      <c r="S48" s="47"/>
      <c r="T48" s="47"/>
      <c r="U48"/>
      <c r="V48"/>
      <c r="W48" s="47"/>
      <c r="X48" s="50"/>
      <c r="Y48" s="50"/>
      <c r="Z48" s="50"/>
      <c r="AA48" s="8"/>
    </row>
    <row r="49" spans="1:27" ht="15">
      <c r="A49">
        <v>43</v>
      </c>
      <c r="B49" t="s">
        <v>309</v>
      </c>
      <c r="C49" s="47" t="s">
        <v>40</v>
      </c>
      <c r="D49" s="47"/>
      <c r="E49" s="47">
        <v>262</v>
      </c>
      <c r="F49" s="47">
        <v>275</v>
      </c>
      <c r="G49" s="47"/>
      <c r="H49" s="47"/>
      <c r="I49"/>
      <c r="J49" s="47">
        <v>537</v>
      </c>
      <c r="K49" s="47" t="b">
        <v>1</v>
      </c>
      <c r="L49" s="47"/>
      <c r="M49" s="48">
        <v>536.99559999999997</v>
      </c>
      <c r="N49">
        <v>2</v>
      </c>
      <c r="O49" s="49">
        <v>537.29679999999996</v>
      </c>
      <c r="P49" s="47">
        <v>275</v>
      </c>
      <c r="Q49" s="47">
        <v>262</v>
      </c>
      <c r="R49" s="47"/>
      <c r="S49" s="47"/>
      <c r="T49" s="47"/>
      <c r="U49"/>
      <c r="V49"/>
      <c r="W49" s="47"/>
      <c r="X49" s="50"/>
      <c r="Y49" s="50"/>
      <c r="Z49" s="50"/>
      <c r="AA49" s="8"/>
    </row>
    <row r="50" spans="1:27" ht="15">
      <c r="A50">
        <v>44</v>
      </c>
      <c r="B50" t="s">
        <v>310</v>
      </c>
      <c r="C50" s="47" t="s">
        <v>40</v>
      </c>
      <c r="D50" s="47"/>
      <c r="E50" s="47">
        <v>166</v>
      </c>
      <c r="F50" s="47">
        <v>174</v>
      </c>
      <c r="G50" s="47">
        <v>184</v>
      </c>
      <c r="H50" s="47"/>
      <c r="I50"/>
      <c r="J50" s="47">
        <v>524</v>
      </c>
      <c r="K50" s="47" t="b">
        <v>1</v>
      </c>
      <c r="L50" s="47"/>
      <c r="M50" s="48">
        <v>523.99549999999999</v>
      </c>
      <c r="N50">
        <v>3</v>
      </c>
      <c r="O50" s="49">
        <v>524.19855999999993</v>
      </c>
      <c r="P50" s="47">
        <v>184</v>
      </c>
      <c r="Q50" s="47">
        <v>174</v>
      </c>
      <c r="R50" s="47">
        <v>166</v>
      </c>
      <c r="S50" s="47"/>
      <c r="T50" s="47"/>
      <c r="U50"/>
      <c r="V50"/>
      <c r="W50" s="47"/>
      <c r="X50" s="50"/>
      <c r="Y50" s="50"/>
      <c r="Z50" s="50"/>
      <c r="AA50" s="8"/>
    </row>
    <row r="51" spans="1:27" ht="15">
      <c r="A51">
        <v>45</v>
      </c>
      <c r="B51" t="s">
        <v>96</v>
      </c>
      <c r="C51" s="47" t="s">
        <v>473</v>
      </c>
      <c r="D51" s="47"/>
      <c r="E51" s="47"/>
      <c r="F51" s="47">
        <v>259</v>
      </c>
      <c r="G51" s="47"/>
      <c r="H51" s="47"/>
      <c r="I51">
        <v>253</v>
      </c>
      <c r="J51" s="47">
        <v>512</v>
      </c>
      <c r="K51" s="47" t="b">
        <v>1</v>
      </c>
      <c r="L51" s="47"/>
      <c r="M51" s="48">
        <v>511.99540000000002</v>
      </c>
      <c r="N51">
        <v>2</v>
      </c>
      <c r="O51" s="49">
        <v>512.27970000000005</v>
      </c>
      <c r="P51" s="47">
        <v>259</v>
      </c>
      <c r="Q51">
        <v>253</v>
      </c>
      <c r="R51" s="47"/>
      <c r="S51" s="47"/>
      <c r="T51" s="47"/>
      <c r="U51" s="47"/>
      <c r="V51"/>
      <c r="W51" s="47"/>
      <c r="X51" s="50"/>
      <c r="Y51" s="50"/>
      <c r="Z51" s="50"/>
      <c r="AA51" s="8"/>
    </row>
    <row r="52" spans="1:27" ht="15">
      <c r="A52">
        <v>46</v>
      </c>
      <c r="B52" t="s">
        <v>101</v>
      </c>
      <c r="C52" s="47" t="s">
        <v>23</v>
      </c>
      <c r="D52" s="47"/>
      <c r="E52" s="47"/>
      <c r="F52" s="47"/>
      <c r="G52" s="47"/>
      <c r="H52" s="47">
        <v>262</v>
      </c>
      <c r="I52">
        <v>249</v>
      </c>
      <c r="J52" s="47">
        <v>511</v>
      </c>
      <c r="K52" s="47" t="b">
        <v>1</v>
      </c>
      <c r="L52" s="47"/>
      <c r="M52" s="48">
        <v>510.99529999999999</v>
      </c>
      <c r="N52">
        <v>2</v>
      </c>
      <c r="O52" s="49">
        <v>511.28219999999999</v>
      </c>
      <c r="P52" s="47">
        <v>262</v>
      </c>
      <c r="Q52">
        <v>249</v>
      </c>
      <c r="R52" s="47"/>
      <c r="S52" s="47"/>
      <c r="T52" s="47"/>
      <c r="U52" s="47"/>
      <c r="V52"/>
      <c r="W52" s="47"/>
      <c r="X52" s="50"/>
      <c r="Y52" s="50"/>
      <c r="Z52" s="50"/>
      <c r="AA52" s="8"/>
    </row>
    <row r="53" spans="1:27" ht="15">
      <c r="A53">
        <v>47</v>
      </c>
      <c r="B53" t="s">
        <v>73</v>
      </c>
      <c r="C53" s="47" t="s">
        <v>15</v>
      </c>
      <c r="D53" s="47">
        <v>242</v>
      </c>
      <c r="E53" s="47"/>
      <c r="F53" s="47"/>
      <c r="G53" s="47"/>
      <c r="H53" s="47"/>
      <c r="I53">
        <v>268</v>
      </c>
      <c r="J53" s="47">
        <v>510</v>
      </c>
      <c r="K53" s="47" t="b">
        <v>1</v>
      </c>
      <c r="L53" s="47"/>
      <c r="M53" s="48">
        <v>509.99520000000001</v>
      </c>
      <c r="N53">
        <v>2</v>
      </c>
      <c r="O53" s="49">
        <v>510.28739999999999</v>
      </c>
      <c r="P53">
        <v>268</v>
      </c>
      <c r="Q53" s="47">
        <v>242</v>
      </c>
      <c r="R53" s="47"/>
      <c r="S53" s="47"/>
      <c r="T53" s="47"/>
      <c r="U53" s="47"/>
      <c r="V53"/>
      <c r="W53" s="47"/>
      <c r="X53" s="50"/>
      <c r="Y53" s="50"/>
      <c r="Z53" s="50"/>
      <c r="AA53" s="8"/>
    </row>
    <row r="54" spans="1:27" ht="15">
      <c r="A54">
        <v>48</v>
      </c>
      <c r="B54" t="s">
        <v>520</v>
      </c>
      <c r="C54" s="47" t="s">
        <v>21</v>
      </c>
      <c r="D54" s="47"/>
      <c r="E54" s="47"/>
      <c r="F54" s="47"/>
      <c r="G54" s="47">
        <v>233</v>
      </c>
      <c r="H54" s="47">
        <v>260</v>
      </c>
      <c r="I54"/>
      <c r="J54" s="47">
        <v>493</v>
      </c>
      <c r="K54" s="47" t="b">
        <v>1</v>
      </c>
      <c r="L54" s="47"/>
      <c r="M54" s="48">
        <v>492.99509999999998</v>
      </c>
      <c r="N54">
        <v>2</v>
      </c>
      <c r="O54" s="49">
        <v>493.27839999999998</v>
      </c>
      <c r="P54" s="47">
        <v>260</v>
      </c>
      <c r="Q54" s="47">
        <v>233</v>
      </c>
      <c r="R54" s="47"/>
      <c r="S54" s="47"/>
      <c r="T54" s="47"/>
      <c r="U54"/>
      <c r="V54"/>
      <c r="W54" s="47"/>
      <c r="X54" s="50"/>
      <c r="Y54" s="50"/>
      <c r="Z54" s="50"/>
      <c r="AA54" s="8"/>
    </row>
    <row r="55" spans="1:27" ht="15">
      <c r="A55">
        <v>49</v>
      </c>
      <c r="B55" t="s">
        <v>521</v>
      </c>
      <c r="C55" s="47" t="s">
        <v>514</v>
      </c>
      <c r="D55" s="47"/>
      <c r="E55" s="47">
        <v>248</v>
      </c>
      <c r="F55" s="47">
        <v>243</v>
      </c>
      <c r="G55" s="47"/>
      <c r="H55" s="47"/>
      <c r="I55"/>
      <c r="J55" s="47">
        <v>491</v>
      </c>
      <c r="K55" s="47" t="b">
        <v>1</v>
      </c>
      <c r="L55" s="47"/>
      <c r="M55" s="48">
        <v>490.995</v>
      </c>
      <c r="N55">
        <v>2</v>
      </c>
      <c r="O55" s="49">
        <v>491.26729999999998</v>
      </c>
      <c r="P55" s="47">
        <v>248</v>
      </c>
      <c r="Q55" s="47">
        <v>243</v>
      </c>
      <c r="R55" s="47"/>
      <c r="S55" s="47"/>
      <c r="T55" s="47"/>
      <c r="U55"/>
      <c r="V55"/>
      <c r="W55" s="47"/>
      <c r="X55" s="50"/>
      <c r="Y55" s="50"/>
      <c r="Z55" s="50"/>
      <c r="AA55" s="8"/>
    </row>
    <row r="56" spans="1:27" ht="15">
      <c r="A56">
        <v>50</v>
      </c>
      <c r="B56" t="s">
        <v>522</v>
      </c>
      <c r="C56" s="47" t="s">
        <v>15</v>
      </c>
      <c r="D56" s="47"/>
      <c r="E56" s="47"/>
      <c r="F56" s="47">
        <v>211</v>
      </c>
      <c r="G56" s="47"/>
      <c r="H56" s="47">
        <v>243</v>
      </c>
      <c r="I56"/>
      <c r="J56" s="47">
        <v>454</v>
      </c>
      <c r="K56" s="47" t="b">
        <v>1</v>
      </c>
      <c r="L56" s="47"/>
      <c r="M56" s="48">
        <v>453.99489999999997</v>
      </c>
      <c r="N56">
        <v>2</v>
      </c>
      <c r="O56" s="49">
        <v>454.25899999999996</v>
      </c>
      <c r="P56" s="47">
        <v>243</v>
      </c>
      <c r="Q56" s="47">
        <v>211</v>
      </c>
      <c r="R56" s="47"/>
      <c r="S56" s="47"/>
      <c r="T56" s="47"/>
      <c r="U56"/>
      <c r="V56"/>
      <c r="W56" s="47"/>
      <c r="X56" s="50"/>
      <c r="Y56" s="50"/>
      <c r="Z56" s="50"/>
      <c r="AA56" s="8"/>
    </row>
    <row r="57" spans="1:27" ht="15">
      <c r="A57">
        <v>51</v>
      </c>
      <c r="B57" t="s">
        <v>381</v>
      </c>
      <c r="C57" s="47" t="s">
        <v>11</v>
      </c>
      <c r="D57" s="47"/>
      <c r="E57" s="47"/>
      <c r="F57" s="47"/>
      <c r="G57" s="47">
        <v>212</v>
      </c>
      <c r="H57" s="47">
        <v>242</v>
      </c>
      <c r="I57"/>
      <c r="J57" s="47">
        <v>454</v>
      </c>
      <c r="K57" s="47" t="b">
        <v>1</v>
      </c>
      <c r="L57" s="47"/>
      <c r="M57" s="48">
        <v>453.9948</v>
      </c>
      <c r="N57">
        <v>2</v>
      </c>
      <c r="O57" s="49">
        <v>454.25800000000004</v>
      </c>
      <c r="P57" s="47">
        <v>242</v>
      </c>
      <c r="Q57" s="47">
        <v>212</v>
      </c>
      <c r="R57" s="47"/>
      <c r="S57" s="47"/>
      <c r="T57" s="47"/>
      <c r="U57"/>
      <c r="V57"/>
      <c r="W57" s="47"/>
      <c r="X57" s="50"/>
      <c r="Y57" s="50"/>
      <c r="Z57" s="50"/>
      <c r="AA57" s="8"/>
    </row>
    <row r="58" spans="1:27" ht="15">
      <c r="A58">
        <v>52</v>
      </c>
      <c r="B58" t="s">
        <v>462</v>
      </c>
      <c r="C58" s="47" t="s">
        <v>40</v>
      </c>
      <c r="D58" s="47">
        <v>214</v>
      </c>
      <c r="E58" s="47"/>
      <c r="F58" s="47">
        <v>208</v>
      </c>
      <c r="G58" s="47"/>
      <c r="H58" s="47"/>
      <c r="I58"/>
      <c r="J58" s="47">
        <v>422</v>
      </c>
      <c r="K58" s="47" t="b">
        <v>1</v>
      </c>
      <c r="L58" s="47"/>
      <c r="M58" s="48">
        <v>421.99470000000002</v>
      </c>
      <c r="N58">
        <v>2</v>
      </c>
      <c r="O58" s="49">
        <v>422.22950000000003</v>
      </c>
      <c r="P58" s="47">
        <v>214</v>
      </c>
      <c r="Q58" s="47">
        <v>208</v>
      </c>
      <c r="R58" s="47"/>
      <c r="S58" s="47"/>
      <c r="T58" s="47"/>
      <c r="U58"/>
      <c r="V58"/>
      <c r="W58" s="47"/>
      <c r="X58" s="50"/>
      <c r="Y58" s="50"/>
      <c r="Z58" s="50"/>
      <c r="AA58" s="8"/>
    </row>
    <row r="59" spans="1:27" ht="15">
      <c r="A59">
        <v>53</v>
      </c>
      <c r="B59" t="s">
        <v>163</v>
      </c>
      <c r="C59" s="47" t="s">
        <v>34</v>
      </c>
      <c r="D59" s="47"/>
      <c r="E59" s="47"/>
      <c r="F59" s="47"/>
      <c r="G59" s="47"/>
      <c r="H59" s="47">
        <v>205</v>
      </c>
      <c r="I59">
        <v>211</v>
      </c>
      <c r="J59" s="47">
        <v>416</v>
      </c>
      <c r="K59" s="47" t="b">
        <v>1</v>
      </c>
      <c r="L59" s="47"/>
      <c r="M59" s="48">
        <v>415.99459999999999</v>
      </c>
      <c r="N59">
        <v>2</v>
      </c>
      <c r="O59" s="49">
        <v>416.22610000000003</v>
      </c>
      <c r="P59">
        <v>211</v>
      </c>
      <c r="Q59" s="47">
        <v>205</v>
      </c>
      <c r="R59" s="47"/>
      <c r="S59" s="47"/>
      <c r="T59" s="47"/>
      <c r="U59" s="47"/>
      <c r="V59"/>
      <c r="W59" s="47"/>
      <c r="X59" s="50"/>
      <c r="Y59" s="50"/>
      <c r="Z59" s="50"/>
      <c r="AA59" s="8"/>
    </row>
    <row r="60" spans="1:27" ht="15">
      <c r="A60">
        <v>54</v>
      </c>
      <c r="B60" t="s">
        <v>440</v>
      </c>
      <c r="C60" s="47" t="s">
        <v>21</v>
      </c>
      <c r="D60" s="47">
        <v>201</v>
      </c>
      <c r="E60" s="47">
        <v>204</v>
      </c>
      <c r="F60" s="47"/>
      <c r="G60" s="47"/>
      <c r="H60" s="47"/>
      <c r="I60"/>
      <c r="J60" s="47">
        <v>405</v>
      </c>
      <c r="K60" s="47" t="b">
        <v>1</v>
      </c>
      <c r="L60" s="47"/>
      <c r="M60" s="48">
        <v>404.99450000000002</v>
      </c>
      <c r="N60">
        <v>2</v>
      </c>
      <c r="O60" s="49">
        <v>405.21860000000004</v>
      </c>
      <c r="P60" s="47">
        <v>204</v>
      </c>
      <c r="Q60" s="47">
        <v>201</v>
      </c>
      <c r="R60" s="47"/>
      <c r="S60" s="47"/>
      <c r="T60" s="47"/>
      <c r="U60"/>
      <c r="V60"/>
      <c r="W60" s="47"/>
      <c r="X60" s="50"/>
      <c r="Y60" s="50"/>
      <c r="Z60" s="50"/>
      <c r="AA60" s="8"/>
    </row>
    <row r="61" spans="1:27" ht="15">
      <c r="A61">
        <v>55</v>
      </c>
      <c r="B61" t="s">
        <v>339</v>
      </c>
      <c r="C61" s="47" t="s">
        <v>15</v>
      </c>
      <c r="D61" s="47">
        <v>267</v>
      </c>
      <c r="E61" s="47"/>
      <c r="F61" s="47"/>
      <c r="G61" s="47">
        <v>125</v>
      </c>
      <c r="H61" s="47"/>
      <c r="I61"/>
      <c r="J61" s="47">
        <v>392</v>
      </c>
      <c r="K61" s="47" t="b">
        <v>1</v>
      </c>
      <c r="L61" s="47"/>
      <c r="M61" s="48">
        <v>391.99439999999998</v>
      </c>
      <c r="N61">
        <v>2</v>
      </c>
      <c r="O61" s="49">
        <v>392.27389999999997</v>
      </c>
      <c r="P61" s="47">
        <v>267</v>
      </c>
      <c r="Q61" s="47">
        <v>125</v>
      </c>
      <c r="R61" s="47"/>
      <c r="S61" s="47"/>
      <c r="T61" s="47"/>
      <c r="U61"/>
      <c r="V61"/>
      <c r="W61" s="47"/>
      <c r="X61" s="50"/>
      <c r="Y61" s="50"/>
      <c r="Z61" s="50"/>
      <c r="AA61" s="8"/>
    </row>
    <row r="62" spans="1:27" ht="15">
      <c r="A62">
        <v>56</v>
      </c>
      <c r="B62" t="s">
        <v>138</v>
      </c>
      <c r="C62" s="47" t="s">
        <v>40</v>
      </c>
      <c r="D62" s="47"/>
      <c r="E62" s="47"/>
      <c r="F62" s="47"/>
      <c r="G62" s="47">
        <v>166</v>
      </c>
      <c r="H62" s="47"/>
      <c r="I62">
        <v>225</v>
      </c>
      <c r="J62" s="47">
        <v>391</v>
      </c>
      <c r="K62" s="47" t="b">
        <v>1</v>
      </c>
      <c r="L62" s="47"/>
      <c r="M62" s="48">
        <v>390.99430000000001</v>
      </c>
      <c r="N62">
        <v>2</v>
      </c>
      <c r="O62" s="49">
        <v>391.23590000000002</v>
      </c>
      <c r="P62">
        <v>225</v>
      </c>
      <c r="Q62" s="47">
        <v>166</v>
      </c>
      <c r="R62" s="47"/>
      <c r="S62" s="47"/>
      <c r="T62" s="47"/>
      <c r="U62" s="47"/>
      <c r="V62"/>
      <c r="W62" s="47"/>
      <c r="X62" s="50"/>
      <c r="Y62" s="50"/>
      <c r="Z62" s="50"/>
      <c r="AA62" s="8"/>
    </row>
    <row r="63" spans="1:27" ht="15">
      <c r="A63">
        <v>57</v>
      </c>
      <c r="B63" t="s">
        <v>523</v>
      </c>
      <c r="C63" s="47" t="s">
        <v>40</v>
      </c>
      <c r="D63" s="47"/>
      <c r="E63" s="47">
        <v>180</v>
      </c>
      <c r="F63" s="47">
        <v>193</v>
      </c>
      <c r="G63" s="47"/>
      <c r="H63" s="47"/>
      <c r="I63"/>
      <c r="J63" s="47">
        <v>373</v>
      </c>
      <c r="K63" s="47" t="b">
        <v>1</v>
      </c>
      <c r="L63" s="47"/>
      <c r="M63" s="48">
        <v>372.99419999999998</v>
      </c>
      <c r="N63">
        <v>2</v>
      </c>
      <c r="O63" s="49">
        <v>373.20519999999993</v>
      </c>
      <c r="P63" s="47">
        <v>193</v>
      </c>
      <c r="Q63" s="47">
        <v>180</v>
      </c>
      <c r="R63" s="47"/>
      <c r="S63" s="47"/>
      <c r="T63" s="47"/>
      <c r="U63"/>
      <c r="V63"/>
      <c r="W63" s="47"/>
      <c r="X63" s="50"/>
      <c r="Y63" s="50"/>
      <c r="Z63" s="50"/>
      <c r="AA63" s="8"/>
    </row>
    <row r="64" spans="1:27" ht="15">
      <c r="A64">
        <v>58</v>
      </c>
      <c r="B64" t="s">
        <v>524</v>
      </c>
      <c r="C64" s="47" t="s">
        <v>23</v>
      </c>
      <c r="D64" s="47"/>
      <c r="E64" s="47"/>
      <c r="F64" s="47">
        <v>171</v>
      </c>
      <c r="G64" s="47">
        <v>189</v>
      </c>
      <c r="H64" s="47"/>
      <c r="I64"/>
      <c r="J64" s="47">
        <v>360</v>
      </c>
      <c r="K64" s="47" t="b">
        <v>1</v>
      </c>
      <c r="L64" s="47"/>
      <c r="M64" s="48">
        <v>359.9941</v>
      </c>
      <c r="N64">
        <v>2</v>
      </c>
      <c r="O64" s="49">
        <v>360.20020000000005</v>
      </c>
      <c r="P64" s="47">
        <v>189</v>
      </c>
      <c r="Q64" s="47">
        <v>171</v>
      </c>
      <c r="R64" s="47"/>
      <c r="S64" s="47"/>
      <c r="T64" s="47"/>
      <c r="U64"/>
      <c r="V64"/>
      <c r="W64" s="47"/>
      <c r="X64" s="50"/>
      <c r="Y64" s="50"/>
      <c r="Z64" s="50"/>
      <c r="AA64" s="8"/>
    </row>
    <row r="65" spans="1:27" ht="15">
      <c r="A65">
        <v>59</v>
      </c>
      <c r="B65" t="s">
        <v>525</v>
      </c>
      <c r="C65" s="47" t="s">
        <v>209</v>
      </c>
      <c r="D65" s="47"/>
      <c r="E65" s="47"/>
      <c r="F65" s="47"/>
      <c r="G65" s="47">
        <v>163</v>
      </c>
      <c r="H65" s="47">
        <v>175</v>
      </c>
      <c r="I65"/>
      <c r="J65" s="47">
        <v>338</v>
      </c>
      <c r="K65" s="47" t="b">
        <v>1</v>
      </c>
      <c r="L65" s="47"/>
      <c r="M65" s="48">
        <v>337.99400000000003</v>
      </c>
      <c r="N65">
        <v>2</v>
      </c>
      <c r="O65" s="49">
        <v>338.18530000000004</v>
      </c>
      <c r="P65" s="47">
        <v>175</v>
      </c>
      <c r="Q65" s="47">
        <v>163</v>
      </c>
      <c r="R65" s="47"/>
      <c r="S65" s="47"/>
      <c r="T65" s="47"/>
      <c r="U65"/>
      <c r="V65"/>
      <c r="W65" s="47"/>
      <c r="X65" s="50"/>
      <c r="Y65" s="50"/>
      <c r="Z65" s="50"/>
      <c r="AA65" s="8"/>
    </row>
    <row r="66" spans="1:27" ht="15">
      <c r="A66">
        <v>60</v>
      </c>
      <c r="B66" t="s">
        <v>213</v>
      </c>
      <c r="C66" s="47" t="s">
        <v>40</v>
      </c>
      <c r="D66" s="47"/>
      <c r="E66" s="47">
        <v>148</v>
      </c>
      <c r="F66" s="47"/>
      <c r="G66" s="47"/>
      <c r="H66" s="47"/>
      <c r="I66">
        <v>187</v>
      </c>
      <c r="J66" s="47">
        <v>335</v>
      </c>
      <c r="K66" s="47" t="b">
        <v>1</v>
      </c>
      <c r="L66" s="47"/>
      <c r="M66" s="48">
        <v>334.9939</v>
      </c>
      <c r="N66">
        <v>2</v>
      </c>
      <c r="O66" s="49">
        <v>335.19569999999999</v>
      </c>
      <c r="P66">
        <v>187</v>
      </c>
      <c r="Q66" s="47">
        <v>148</v>
      </c>
      <c r="R66" s="47"/>
      <c r="S66" s="47"/>
      <c r="T66" s="47"/>
      <c r="U66" s="47"/>
      <c r="V66"/>
      <c r="W66" s="47"/>
      <c r="X66" s="50"/>
      <c r="Y66" s="50"/>
      <c r="Z66" s="50"/>
      <c r="AA66" s="8"/>
    </row>
    <row r="67" spans="1:27" ht="15">
      <c r="A67">
        <v>61</v>
      </c>
      <c r="B67" t="s">
        <v>526</v>
      </c>
      <c r="C67" s="47" t="s">
        <v>15</v>
      </c>
      <c r="D67" s="47"/>
      <c r="E67" s="47"/>
      <c r="F67" s="47"/>
      <c r="G67" s="47">
        <v>141</v>
      </c>
      <c r="H67" s="47">
        <v>190</v>
      </c>
      <c r="I67"/>
      <c r="J67" s="47">
        <v>331</v>
      </c>
      <c r="K67" s="47" t="b">
        <v>1</v>
      </c>
      <c r="L67" s="47"/>
      <c r="M67" s="48">
        <v>330.99380000000002</v>
      </c>
      <c r="N67">
        <v>2</v>
      </c>
      <c r="O67" s="49">
        <v>331.1979</v>
      </c>
      <c r="P67" s="47">
        <v>190</v>
      </c>
      <c r="Q67" s="47">
        <v>141</v>
      </c>
      <c r="R67" s="47"/>
      <c r="S67" s="47"/>
      <c r="T67" s="47"/>
      <c r="U67"/>
      <c r="V67"/>
      <c r="W67" s="47"/>
      <c r="X67" s="50"/>
      <c r="Y67" s="50"/>
      <c r="Z67" s="50"/>
      <c r="AA67" s="8"/>
    </row>
    <row r="68" spans="1:27" ht="15">
      <c r="A68">
        <v>62</v>
      </c>
      <c r="B68" t="s">
        <v>291</v>
      </c>
      <c r="C68" s="47" t="s">
        <v>40</v>
      </c>
      <c r="D68" s="47"/>
      <c r="E68" s="47">
        <v>137</v>
      </c>
      <c r="F68" s="47"/>
      <c r="G68" s="47"/>
      <c r="H68" s="47"/>
      <c r="I68">
        <v>164</v>
      </c>
      <c r="J68" s="47">
        <v>301</v>
      </c>
      <c r="K68" s="47" t="b">
        <v>1</v>
      </c>
      <c r="L68" s="47"/>
      <c r="M68" s="48">
        <v>300.99369999999999</v>
      </c>
      <c r="N68">
        <v>2</v>
      </c>
      <c r="O68" s="49">
        <v>301.17139999999995</v>
      </c>
      <c r="P68">
        <v>164</v>
      </c>
      <c r="Q68" s="47">
        <v>137</v>
      </c>
      <c r="R68" s="47"/>
      <c r="S68" s="47"/>
      <c r="T68" s="47"/>
      <c r="U68" s="47"/>
      <c r="V68"/>
      <c r="W68" s="47"/>
      <c r="X68" s="50"/>
      <c r="Y68" s="50"/>
      <c r="Z68" s="50"/>
      <c r="AA68" s="8"/>
    </row>
    <row r="69" spans="1:27" ht="15">
      <c r="A69">
        <v>63</v>
      </c>
      <c r="B69" t="s">
        <v>527</v>
      </c>
      <c r="C69" s="47" t="s">
        <v>21</v>
      </c>
      <c r="D69" s="47">
        <v>300</v>
      </c>
      <c r="E69" s="47"/>
      <c r="F69" s="47"/>
      <c r="G69" s="47"/>
      <c r="H69" s="47"/>
      <c r="I69"/>
      <c r="J69" s="47">
        <v>300</v>
      </c>
      <c r="K69" s="47" t="b">
        <v>1</v>
      </c>
      <c r="L69" s="47"/>
      <c r="M69" s="48">
        <v>299.99360000000001</v>
      </c>
      <c r="N69">
        <v>1</v>
      </c>
      <c r="O69" s="49">
        <v>300.29360000000003</v>
      </c>
      <c r="P69" s="47">
        <v>300</v>
      </c>
      <c r="Q69" s="47"/>
      <c r="R69" s="47"/>
      <c r="S69" s="47"/>
      <c r="T69" s="47"/>
      <c r="U69"/>
      <c r="V69"/>
      <c r="W69" s="47"/>
      <c r="X69" s="50"/>
      <c r="Y69" s="50"/>
      <c r="Z69" s="50"/>
      <c r="AA69" s="8"/>
    </row>
    <row r="70" spans="1:27" ht="15">
      <c r="A70">
        <v>64</v>
      </c>
      <c r="B70" t="s">
        <v>350</v>
      </c>
      <c r="C70" s="47" t="s">
        <v>34</v>
      </c>
      <c r="D70" s="47">
        <v>299</v>
      </c>
      <c r="E70" s="47"/>
      <c r="F70" s="47"/>
      <c r="G70" s="47"/>
      <c r="H70" s="47"/>
      <c r="I70"/>
      <c r="J70" s="47">
        <v>299</v>
      </c>
      <c r="K70" s="47" t="b">
        <v>1</v>
      </c>
      <c r="L70" s="47"/>
      <c r="M70" s="48">
        <v>298.99349999999998</v>
      </c>
      <c r="N70">
        <v>1</v>
      </c>
      <c r="O70" s="49">
        <v>299.29249999999996</v>
      </c>
      <c r="P70" s="47">
        <v>299</v>
      </c>
      <c r="Q70" s="47"/>
      <c r="R70" s="47"/>
      <c r="S70" s="47"/>
      <c r="T70" s="47"/>
      <c r="U70"/>
      <c r="V70"/>
      <c r="W70" s="47"/>
      <c r="X70" s="50"/>
      <c r="Y70" s="50"/>
      <c r="Z70" s="50"/>
      <c r="AA70" s="8"/>
    </row>
    <row r="71" spans="1:27" ht="15">
      <c r="A71">
        <v>65</v>
      </c>
      <c r="B71" t="s">
        <v>528</v>
      </c>
      <c r="C71" s="47" t="s">
        <v>199</v>
      </c>
      <c r="D71" s="47"/>
      <c r="E71" s="47"/>
      <c r="F71" s="47"/>
      <c r="G71" s="47">
        <v>299</v>
      </c>
      <c r="H71" s="47"/>
      <c r="I71"/>
      <c r="J71" s="47">
        <v>299</v>
      </c>
      <c r="K71" s="47" t="b">
        <v>1</v>
      </c>
      <c r="L71" s="47"/>
      <c r="M71" s="48">
        <v>298.99340000000001</v>
      </c>
      <c r="N71">
        <v>1</v>
      </c>
      <c r="O71" s="49">
        <v>299.29239999999999</v>
      </c>
      <c r="P71" s="47">
        <v>299</v>
      </c>
      <c r="Q71" s="47"/>
      <c r="R71" s="47"/>
      <c r="S71" s="47"/>
      <c r="T71" s="47"/>
      <c r="U71"/>
      <c r="V71"/>
      <c r="W71" s="47"/>
      <c r="X71" s="50"/>
      <c r="Y71" s="50"/>
      <c r="Z71" s="50"/>
      <c r="AA71" s="8"/>
    </row>
    <row r="72" spans="1:27" ht="15">
      <c r="A72">
        <v>66</v>
      </c>
      <c r="B72" t="s">
        <v>529</v>
      </c>
      <c r="C72" s="47" t="s">
        <v>21</v>
      </c>
      <c r="D72" s="47"/>
      <c r="E72" s="47"/>
      <c r="F72" s="47">
        <v>298</v>
      </c>
      <c r="G72" s="47"/>
      <c r="H72" s="47"/>
      <c r="I72"/>
      <c r="J72" s="47">
        <v>298</v>
      </c>
      <c r="K72" s="47" t="b">
        <v>1</v>
      </c>
      <c r="L72" s="47"/>
      <c r="M72" s="48">
        <v>297.99329999999998</v>
      </c>
      <c r="N72">
        <v>1</v>
      </c>
      <c r="O72" s="49">
        <v>298.29129999999998</v>
      </c>
      <c r="P72" s="47">
        <v>298</v>
      </c>
      <c r="Q72" s="47"/>
      <c r="R72" s="47"/>
      <c r="S72" s="47"/>
      <c r="T72" s="47"/>
      <c r="U72"/>
      <c r="V72"/>
      <c r="W72" s="47"/>
      <c r="X72" s="50"/>
      <c r="Y72" s="50"/>
      <c r="Z72" s="50"/>
      <c r="AA72" s="8"/>
    </row>
    <row r="73" spans="1:27" ht="15">
      <c r="A73">
        <v>67</v>
      </c>
      <c r="B73" t="s">
        <v>382</v>
      </c>
      <c r="C73" s="47" t="s">
        <v>209</v>
      </c>
      <c r="D73" s="47"/>
      <c r="E73" s="47"/>
      <c r="F73" s="47"/>
      <c r="G73" s="47">
        <v>296</v>
      </c>
      <c r="H73" s="47"/>
      <c r="I73"/>
      <c r="J73" s="47">
        <v>296</v>
      </c>
      <c r="K73" s="47" t="b">
        <v>1</v>
      </c>
      <c r="L73" s="47"/>
      <c r="M73" s="48">
        <v>295.9932</v>
      </c>
      <c r="N73">
        <v>1</v>
      </c>
      <c r="O73" s="49">
        <v>296.28919999999999</v>
      </c>
      <c r="P73" s="47">
        <v>296</v>
      </c>
      <c r="Q73" s="47"/>
      <c r="R73" s="47"/>
      <c r="S73" s="47"/>
      <c r="T73" s="47"/>
      <c r="U73"/>
      <c r="V73"/>
      <c r="W73" s="47"/>
      <c r="X73" s="50"/>
      <c r="Y73" s="50"/>
      <c r="Z73" s="50"/>
      <c r="AA73" s="8"/>
    </row>
    <row r="74" spans="1:27" ht="15">
      <c r="A74">
        <v>68</v>
      </c>
      <c r="B74" s="51" t="s">
        <v>530</v>
      </c>
      <c r="C74" s="47" t="s">
        <v>23</v>
      </c>
      <c r="D74" s="47">
        <v>295</v>
      </c>
      <c r="E74" s="47"/>
      <c r="F74" s="47"/>
      <c r="G74" s="47"/>
      <c r="H74" s="47"/>
      <c r="I74"/>
      <c r="J74" s="47">
        <v>295</v>
      </c>
      <c r="K74" s="47" t="b">
        <v>1</v>
      </c>
      <c r="L74" s="47"/>
      <c r="M74" s="48">
        <v>294.99310000000003</v>
      </c>
      <c r="N74">
        <v>1</v>
      </c>
      <c r="O74" s="49">
        <v>295.28810000000004</v>
      </c>
      <c r="P74" s="47">
        <v>295</v>
      </c>
      <c r="Q74" s="47"/>
      <c r="R74" s="47"/>
      <c r="S74" s="47"/>
      <c r="T74" s="47"/>
      <c r="U74"/>
      <c r="V74"/>
      <c r="W74" s="47"/>
      <c r="X74" s="50"/>
      <c r="Y74" s="50"/>
      <c r="Z74" s="50"/>
      <c r="AA74" s="8"/>
    </row>
    <row r="75" spans="1:27" ht="15">
      <c r="A75">
        <v>69</v>
      </c>
      <c r="B75" t="s">
        <v>353</v>
      </c>
      <c r="C75" s="47" t="s">
        <v>34</v>
      </c>
      <c r="D75" s="47"/>
      <c r="E75" s="47">
        <v>295</v>
      </c>
      <c r="F75" s="47"/>
      <c r="G75" s="47"/>
      <c r="H75" s="47"/>
      <c r="I75"/>
      <c r="J75" s="47">
        <v>295</v>
      </c>
      <c r="K75" s="47" t="b">
        <v>1</v>
      </c>
      <c r="L75" s="47"/>
      <c r="M75" s="48">
        <v>294.99299999999999</v>
      </c>
      <c r="N75">
        <v>1</v>
      </c>
      <c r="O75" s="49">
        <v>295.28800000000001</v>
      </c>
      <c r="P75" s="47">
        <v>295</v>
      </c>
      <c r="Q75" s="47"/>
      <c r="R75" s="47"/>
      <c r="S75" s="47"/>
      <c r="T75" s="47"/>
      <c r="U75"/>
      <c r="V75"/>
      <c r="W75" s="47"/>
      <c r="X75" s="50"/>
      <c r="Y75" s="50"/>
      <c r="Z75" s="50"/>
      <c r="AA75" s="8"/>
    </row>
    <row r="76" spans="1:27" ht="15">
      <c r="A76">
        <v>70</v>
      </c>
      <c r="B76" t="s">
        <v>531</v>
      </c>
      <c r="C76" s="47" t="s">
        <v>21</v>
      </c>
      <c r="D76" s="47"/>
      <c r="E76" s="47"/>
      <c r="F76" s="47"/>
      <c r="G76" s="47">
        <v>294</v>
      </c>
      <c r="H76" s="47"/>
      <c r="I76"/>
      <c r="J76" s="47">
        <v>294</v>
      </c>
      <c r="K76" s="47" t="b">
        <v>1</v>
      </c>
      <c r="L76" s="47"/>
      <c r="M76" s="48">
        <v>293.99290000000002</v>
      </c>
      <c r="N76">
        <v>1</v>
      </c>
      <c r="O76" s="49">
        <v>294.2869</v>
      </c>
      <c r="P76" s="47">
        <v>294</v>
      </c>
      <c r="Q76" s="47"/>
      <c r="R76" s="47"/>
      <c r="S76" s="47"/>
      <c r="T76" s="47"/>
      <c r="U76"/>
      <c r="V76"/>
      <c r="W76" s="47"/>
      <c r="X76" s="50"/>
      <c r="Y76" s="50"/>
      <c r="Z76" s="50"/>
      <c r="AA76" s="8"/>
    </row>
    <row r="77" spans="1:27" ht="15">
      <c r="A77">
        <v>71</v>
      </c>
      <c r="B77" t="s">
        <v>532</v>
      </c>
      <c r="C77" s="47" t="s">
        <v>21</v>
      </c>
      <c r="D77" s="47">
        <v>293</v>
      </c>
      <c r="E77" s="47"/>
      <c r="F77" s="47"/>
      <c r="G77" s="47"/>
      <c r="H77" s="47"/>
      <c r="I77"/>
      <c r="J77" s="47">
        <v>293</v>
      </c>
      <c r="K77" s="47" t="b">
        <v>1</v>
      </c>
      <c r="L77" s="47"/>
      <c r="M77" s="48">
        <v>292.99279999999999</v>
      </c>
      <c r="N77">
        <v>1</v>
      </c>
      <c r="O77" s="49">
        <v>293.28579999999999</v>
      </c>
      <c r="P77" s="47">
        <v>293</v>
      </c>
      <c r="Q77" s="47"/>
      <c r="R77" s="47"/>
      <c r="S77" s="47"/>
      <c r="T77" s="47"/>
      <c r="U77"/>
      <c r="V77"/>
      <c r="W77" s="47"/>
      <c r="X77" s="50"/>
      <c r="Y77" s="50"/>
      <c r="Z77" s="50"/>
      <c r="AA77" s="8"/>
    </row>
    <row r="78" spans="1:27" ht="15">
      <c r="A78">
        <v>72</v>
      </c>
      <c r="B78" t="s">
        <v>533</v>
      </c>
      <c r="C78" s="47" t="s">
        <v>514</v>
      </c>
      <c r="D78" s="47"/>
      <c r="E78" s="47"/>
      <c r="F78" s="47">
        <v>292</v>
      </c>
      <c r="G78" s="47"/>
      <c r="H78" s="47"/>
      <c r="I78"/>
      <c r="J78" s="47">
        <v>292</v>
      </c>
      <c r="K78" s="47" t="b">
        <v>1</v>
      </c>
      <c r="L78" s="47"/>
      <c r="M78" s="48">
        <v>291.99270000000001</v>
      </c>
      <c r="N78">
        <v>1</v>
      </c>
      <c r="O78" s="49">
        <v>292.28469999999999</v>
      </c>
      <c r="P78" s="47">
        <v>292</v>
      </c>
      <c r="Q78" s="47"/>
      <c r="R78" s="47"/>
      <c r="S78" s="47"/>
      <c r="T78" s="47"/>
      <c r="U78"/>
      <c r="V78"/>
      <c r="W78" s="47"/>
      <c r="X78" s="50"/>
      <c r="Y78" s="50"/>
      <c r="Z78" s="50"/>
      <c r="AA78" s="8"/>
    </row>
    <row r="79" spans="1:27" ht="15">
      <c r="A79">
        <v>73</v>
      </c>
      <c r="B79" t="s">
        <v>383</v>
      </c>
      <c r="C79" s="47" t="s">
        <v>209</v>
      </c>
      <c r="D79" s="47">
        <v>288</v>
      </c>
      <c r="E79" s="47"/>
      <c r="F79" s="47"/>
      <c r="G79" s="47"/>
      <c r="H79" s="47"/>
      <c r="I79"/>
      <c r="J79" s="47">
        <v>288</v>
      </c>
      <c r="K79" s="47" t="b">
        <v>1</v>
      </c>
      <c r="L79" s="47"/>
      <c r="M79" s="48">
        <v>287.99259999999998</v>
      </c>
      <c r="N79">
        <v>1</v>
      </c>
      <c r="O79" s="49">
        <v>288.28059999999999</v>
      </c>
      <c r="P79" s="47">
        <v>288</v>
      </c>
      <c r="Q79" s="47"/>
      <c r="R79" s="47"/>
      <c r="S79" s="47"/>
      <c r="T79" s="47"/>
      <c r="U79"/>
      <c r="V79"/>
      <c r="W79" s="47"/>
      <c r="X79" s="50"/>
      <c r="Y79" s="50"/>
      <c r="Z79" s="50"/>
      <c r="AA79" s="8"/>
    </row>
    <row r="80" spans="1:27" ht="15">
      <c r="A80">
        <v>74</v>
      </c>
      <c r="B80" t="s">
        <v>320</v>
      </c>
      <c r="C80" s="47" t="s">
        <v>40</v>
      </c>
      <c r="D80" s="47"/>
      <c r="E80" s="47">
        <v>142</v>
      </c>
      <c r="F80" s="47">
        <v>144</v>
      </c>
      <c r="G80" s="47"/>
      <c r="H80" s="47"/>
      <c r="I80"/>
      <c r="J80" s="47">
        <v>286</v>
      </c>
      <c r="K80" s="47" t="b">
        <v>1</v>
      </c>
      <c r="L80" s="47"/>
      <c r="M80" s="48">
        <v>285.99250000000001</v>
      </c>
      <c r="N80">
        <v>2</v>
      </c>
      <c r="O80" s="49">
        <v>286.15070000000003</v>
      </c>
      <c r="P80" s="47">
        <v>144</v>
      </c>
      <c r="Q80" s="47">
        <v>142</v>
      </c>
      <c r="R80" s="47"/>
      <c r="S80" s="47"/>
      <c r="T80" s="47"/>
      <c r="U80"/>
      <c r="V80"/>
      <c r="W80" s="47"/>
      <c r="X80" s="50"/>
      <c r="Y80" s="50"/>
      <c r="Z80" s="50"/>
      <c r="AA80" s="8"/>
    </row>
    <row r="81" spans="1:27" ht="15">
      <c r="A81">
        <v>75</v>
      </c>
      <c r="B81" t="s">
        <v>534</v>
      </c>
      <c r="C81" s="47" t="s">
        <v>199</v>
      </c>
      <c r="D81" s="47"/>
      <c r="E81" s="47"/>
      <c r="F81" s="47">
        <v>282</v>
      </c>
      <c r="G81" s="47"/>
      <c r="H81" s="47"/>
      <c r="I81"/>
      <c r="J81" s="47">
        <v>282</v>
      </c>
      <c r="K81" s="47" t="b">
        <v>1</v>
      </c>
      <c r="L81" s="47"/>
      <c r="M81" s="48">
        <v>281.99239999999998</v>
      </c>
      <c r="N81">
        <v>1</v>
      </c>
      <c r="O81" s="49">
        <v>282.27439999999996</v>
      </c>
      <c r="P81" s="47">
        <v>282</v>
      </c>
      <c r="Q81" s="47"/>
      <c r="R81" s="47"/>
      <c r="S81" s="47"/>
      <c r="T81" s="47"/>
      <c r="U81"/>
      <c r="V81"/>
      <c r="W81" s="47"/>
      <c r="X81" s="50"/>
      <c r="Y81" s="50"/>
      <c r="Z81" s="50"/>
      <c r="AA81" s="8"/>
    </row>
    <row r="82" spans="1:27" ht="15">
      <c r="A82">
        <v>76</v>
      </c>
      <c r="B82" t="s">
        <v>395</v>
      </c>
      <c r="C82" s="47" t="s">
        <v>27</v>
      </c>
      <c r="D82" s="47"/>
      <c r="E82" s="47">
        <v>279</v>
      </c>
      <c r="F82" s="47"/>
      <c r="G82" s="47"/>
      <c r="H82" s="47"/>
      <c r="I82"/>
      <c r="J82" s="47">
        <v>279</v>
      </c>
      <c r="K82" s="47" t="b">
        <v>1</v>
      </c>
      <c r="L82" s="47"/>
      <c r="M82" s="48">
        <v>278.9923</v>
      </c>
      <c r="N82">
        <v>1</v>
      </c>
      <c r="O82" s="49">
        <v>279.2713</v>
      </c>
      <c r="P82" s="47">
        <v>279</v>
      </c>
      <c r="Q82" s="47"/>
      <c r="R82" s="47"/>
      <c r="S82" s="47"/>
      <c r="T82" s="47"/>
      <c r="U82"/>
      <c r="V82"/>
      <c r="W82" s="47"/>
      <c r="X82" s="50"/>
      <c r="Y82" s="50"/>
      <c r="Z82" s="50"/>
      <c r="AA82" s="8"/>
    </row>
    <row r="83" spans="1:27" ht="15">
      <c r="A83">
        <v>77</v>
      </c>
      <c r="B83" t="s">
        <v>535</v>
      </c>
      <c r="C83" s="47" t="s">
        <v>40</v>
      </c>
      <c r="D83" s="47"/>
      <c r="E83" s="47"/>
      <c r="F83" s="47">
        <v>278</v>
      </c>
      <c r="G83" s="47"/>
      <c r="H83" s="47"/>
      <c r="I83"/>
      <c r="J83" s="47">
        <v>278</v>
      </c>
      <c r="K83" s="47" t="b">
        <v>1</v>
      </c>
      <c r="L83" s="47"/>
      <c r="M83" s="48">
        <v>277.99220000000003</v>
      </c>
      <c r="N83">
        <v>1</v>
      </c>
      <c r="O83" s="49">
        <v>278.27020000000005</v>
      </c>
      <c r="P83" s="47">
        <v>278</v>
      </c>
      <c r="Q83" s="47"/>
      <c r="R83" s="47"/>
      <c r="S83" s="47"/>
      <c r="T83" s="47"/>
      <c r="U83"/>
      <c r="V83"/>
      <c r="W83" s="47"/>
      <c r="X83" s="50"/>
      <c r="Y83" s="50"/>
      <c r="Z83" s="50"/>
      <c r="AA83" s="8"/>
    </row>
    <row r="84" spans="1:27" ht="15">
      <c r="A84">
        <v>78</v>
      </c>
      <c r="B84" t="s">
        <v>536</v>
      </c>
      <c r="C84" s="47" t="s">
        <v>21</v>
      </c>
      <c r="D84" s="47"/>
      <c r="E84" s="47"/>
      <c r="F84" s="47"/>
      <c r="G84" s="47">
        <v>277</v>
      </c>
      <c r="H84" s="47"/>
      <c r="I84"/>
      <c r="J84" s="47">
        <v>277</v>
      </c>
      <c r="K84" s="47" t="b">
        <v>1</v>
      </c>
      <c r="L84" s="47"/>
      <c r="M84" s="48">
        <v>276.99209999999999</v>
      </c>
      <c r="N84">
        <v>1</v>
      </c>
      <c r="O84" s="49">
        <v>277.26909999999998</v>
      </c>
      <c r="P84" s="47">
        <v>277</v>
      </c>
      <c r="Q84" s="47"/>
      <c r="R84" s="47"/>
      <c r="S84" s="47"/>
      <c r="T84" s="47"/>
      <c r="U84"/>
      <c r="V84"/>
      <c r="W84" s="47"/>
      <c r="X84" s="50"/>
      <c r="Y84" s="50"/>
      <c r="Z84" s="50"/>
      <c r="AA84" s="8"/>
    </row>
    <row r="85" spans="1:27" ht="15">
      <c r="A85">
        <v>79</v>
      </c>
      <c r="B85" t="s">
        <v>450</v>
      </c>
      <c r="C85" s="47" t="s">
        <v>87</v>
      </c>
      <c r="D85" s="47"/>
      <c r="E85" s="47">
        <v>271</v>
      </c>
      <c r="F85" s="47"/>
      <c r="G85" s="47"/>
      <c r="H85" s="47"/>
      <c r="I85"/>
      <c r="J85" s="47">
        <v>271</v>
      </c>
      <c r="K85" s="47" t="b">
        <v>1</v>
      </c>
      <c r="L85" s="47"/>
      <c r="M85" s="48">
        <v>270.99200000000002</v>
      </c>
      <c r="N85">
        <v>1</v>
      </c>
      <c r="O85" s="49">
        <v>271.26300000000003</v>
      </c>
      <c r="P85" s="47">
        <v>271</v>
      </c>
      <c r="Q85" s="47"/>
      <c r="R85" s="47"/>
      <c r="S85" s="47"/>
      <c r="T85" s="47"/>
      <c r="U85"/>
      <c r="V85"/>
      <c r="W85" s="47"/>
      <c r="X85" s="50"/>
      <c r="Y85" s="50"/>
      <c r="Z85" s="50"/>
      <c r="AA85" s="8"/>
    </row>
    <row r="86" spans="1:27" ht="15">
      <c r="A86">
        <v>80</v>
      </c>
      <c r="B86" t="s">
        <v>537</v>
      </c>
      <c r="C86" s="47" t="s">
        <v>209</v>
      </c>
      <c r="D86" s="47"/>
      <c r="E86" s="47"/>
      <c r="F86" s="47">
        <v>263</v>
      </c>
      <c r="G86" s="47"/>
      <c r="H86" s="47"/>
      <c r="I86"/>
      <c r="J86" s="47">
        <v>263</v>
      </c>
      <c r="K86" s="47" t="b">
        <v>1</v>
      </c>
      <c r="L86" s="47"/>
      <c r="M86" s="48">
        <v>262.99189999999999</v>
      </c>
      <c r="N86">
        <v>1</v>
      </c>
      <c r="O86" s="49">
        <v>263.25489999999996</v>
      </c>
      <c r="P86" s="47">
        <v>263</v>
      </c>
      <c r="Q86" s="47"/>
      <c r="R86" s="47"/>
      <c r="S86" s="47"/>
      <c r="T86" s="47"/>
      <c r="U86"/>
      <c r="V86"/>
      <c r="W86" s="47"/>
      <c r="X86" s="50"/>
      <c r="Y86" s="50"/>
      <c r="Z86" s="50"/>
      <c r="AA86" s="8"/>
    </row>
    <row r="87" spans="1:27" ht="15">
      <c r="A87">
        <v>81</v>
      </c>
      <c r="B87" t="s">
        <v>538</v>
      </c>
      <c r="C87" s="47" t="s">
        <v>34</v>
      </c>
      <c r="D87" s="47"/>
      <c r="E87" s="47"/>
      <c r="F87" s="47"/>
      <c r="G87" s="47">
        <v>261</v>
      </c>
      <c r="H87" s="47"/>
      <c r="I87"/>
      <c r="J87" s="47">
        <v>261</v>
      </c>
      <c r="K87" s="47" t="b">
        <v>1</v>
      </c>
      <c r="L87" s="47"/>
      <c r="M87" s="48">
        <v>260.99180000000001</v>
      </c>
      <c r="N87">
        <v>1</v>
      </c>
      <c r="O87" s="49">
        <v>261.25280000000004</v>
      </c>
      <c r="P87" s="47">
        <v>261</v>
      </c>
      <c r="Q87" s="47"/>
      <c r="R87" s="47"/>
      <c r="S87" s="47"/>
      <c r="T87" s="47"/>
      <c r="U87"/>
      <c r="V87"/>
      <c r="W87" s="47"/>
      <c r="X87" s="50"/>
      <c r="Y87" s="50"/>
      <c r="Z87" s="50"/>
      <c r="AA87" s="8"/>
    </row>
    <row r="88" spans="1:27" ht="15">
      <c r="A88">
        <v>82</v>
      </c>
      <c r="B88" t="s">
        <v>91</v>
      </c>
      <c r="C88" s="47" t="s">
        <v>23</v>
      </c>
      <c r="D88" s="47"/>
      <c r="E88" s="47"/>
      <c r="F88" s="47"/>
      <c r="G88" s="47"/>
      <c r="H88" s="47"/>
      <c r="I88">
        <v>255</v>
      </c>
      <c r="J88" s="47">
        <v>255</v>
      </c>
      <c r="K88" s="47" t="b">
        <v>1</v>
      </c>
      <c r="L88" s="47"/>
      <c r="M88" s="48">
        <v>254.99170000000001</v>
      </c>
      <c r="N88">
        <v>1</v>
      </c>
      <c r="O88" s="49">
        <v>255.2467</v>
      </c>
      <c r="P88">
        <v>255</v>
      </c>
      <c r="Q88" s="47"/>
      <c r="R88" s="47"/>
      <c r="S88" s="47"/>
      <c r="T88" s="47"/>
      <c r="U88" s="47"/>
      <c r="V88"/>
      <c r="W88" s="47"/>
      <c r="X88" s="50"/>
      <c r="Y88" s="50"/>
      <c r="Z88" s="50"/>
      <c r="AA88" s="8"/>
    </row>
    <row r="89" spans="1:27" ht="15">
      <c r="A89">
        <v>83</v>
      </c>
      <c r="B89" t="s">
        <v>539</v>
      </c>
      <c r="C89" s="47" t="s">
        <v>40</v>
      </c>
      <c r="D89" s="47"/>
      <c r="E89" s="47">
        <v>249</v>
      </c>
      <c r="F89" s="47"/>
      <c r="G89" s="47"/>
      <c r="H89" s="47"/>
      <c r="I89"/>
      <c r="J89" s="47">
        <v>249</v>
      </c>
      <c r="K89" s="47" t="b">
        <v>1</v>
      </c>
      <c r="L89" s="47"/>
      <c r="M89" s="48">
        <v>248.99160000000001</v>
      </c>
      <c r="N89">
        <v>1</v>
      </c>
      <c r="O89" s="49">
        <v>249.2406</v>
      </c>
      <c r="P89" s="47">
        <v>249</v>
      </c>
      <c r="Q89" s="47"/>
      <c r="R89" s="47"/>
      <c r="S89" s="47"/>
      <c r="T89" s="47"/>
      <c r="U89"/>
      <c r="V89"/>
      <c r="W89" s="47"/>
      <c r="X89" s="50"/>
      <c r="Y89" s="50"/>
      <c r="Z89" s="50"/>
      <c r="AA89" s="8"/>
    </row>
    <row r="90" spans="1:27" ht="15">
      <c r="A90">
        <v>84</v>
      </c>
      <c r="B90" t="s">
        <v>540</v>
      </c>
      <c r="C90" s="47" t="s">
        <v>40</v>
      </c>
      <c r="D90" s="47"/>
      <c r="E90" s="47">
        <v>246</v>
      </c>
      <c r="F90" s="47"/>
      <c r="G90" s="47"/>
      <c r="H90" s="47"/>
      <c r="I90"/>
      <c r="J90" s="47">
        <v>246</v>
      </c>
      <c r="K90" s="47" t="b">
        <v>1</v>
      </c>
      <c r="L90" s="47"/>
      <c r="M90" s="48">
        <v>245.9915</v>
      </c>
      <c r="N90">
        <v>1</v>
      </c>
      <c r="O90" s="49">
        <v>246.23750000000001</v>
      </c>
      <c r="P90" s="47">
        <v>246</v>
      </c>
      <c r="Q90" s="47"/>
      <c r="R90" s="47"/>
      <c r="S90" s="47"/>
      <c r="T90" s="47"/>
      <c r="U90"/>
      <c r="V90"/>
      <c r="W90" s="47"/>
      <c r="X90" s="50"/>
      <c r="Y90" s="50"/>
      <c r="Z90" s="50"/>
      <c r="AA90" s="8"/>
    </row>
    <row r="91" spans="1:27" ht="15">
      <c r="A91">
        <v>85</v>
      </c>
      <c r="B91" t="s">
        <v>541</v>
      </c>
      <c r="C91" s="47" t="s">
        <v>40</v>
      </c>
      <c r="D91" s="47"/>
      <c r="E91" s="47"/>
      <c r="F91" s="47">
        <v>242</v>
      </c>
      <c r="G91" s="47"/>
      <c r="H91" s="47"/>
      <c r="I91"/>
      <c r="J91" s="47">
        <v>242</v>
      </c>
      <c r="K91" s="47" t="b">
        <v>1</v>
      </c>
      <c r="L91" s="47"/>
      <c r="M91" s="48">
        <v>241.9914</v>
      </c>
      <c r="N91">
        <v>1</v>
      </c>
      <c r="O91" s="49">
        <v>242.23339999999999</v>
      </c>
      <c r="P91" s="47">
        <v>242</v>
      </c>
      <c r="Q91" s="47"/>
      <c r="R91" s="47"/>
      <c r="S91" s="47"/>
      <c r="T91" s="47"/>
      <c r="U91"/>
      <c r="V91"/>
      <c r="W91" s="47"/>
      <c r="X91" s="50"/>
      <c r="Y91" s="50"/>
      <c r="Z91" s="50"/>
      <c r="AA91" s="8"/>
    </row>
    <row r="92" spans="1:27" ht="15">
      <c r="A92">
        <v>86</v>
      </c>
      <c r="B92" t="s">
        <v>446</v>
      </c>
      <c r="C92" s="47" t="s">
        <v>21</v>
      </c>
      <c r="D92" s="47">
        <v>241</v>
      </c>
      <c r="E92" s="47"/>
      <c r="F92" s="47"/>
      <c r="G92" s="47"/>
      <c r="H92" s="47"/>
      <c r="I92"/>
      <c r="J92" s="47">
        <v>241</v>
      </c>
      <c r="K92" s="47" t="b">
        <v>1</v>
      </c>
      <c r="L92" s="47"/>
      <c r="M92" s="48">
        <v>240.9913</v>
      </c>
      <c r="N92">
        <v>1</v>
      </c>
      <c r="O92" s="49">
        <v>241.23230000000001</v>
      </c>
      <c r="P92" s="47">
        <v>241</v>
      </c>
      <c r="Q92" s="47"/>
      <c r="R92" s="47"/>
      <c r="S92" s="47"/>
      <c r="T92" s="47"/>
      <c r="U92"/>
      <c r="V92"/>
      <c r="W92" s="47"/>
      <c r="X92" s="50"/>
      <c r="Y92" s="50"/>
      <c r="Z92" s="50"/>
      <c r="AA92" s="8"/>
    </row>
    <row r="93" spans="1:27" ht="15">
      <c r="A93">
        <v>87</v>
      </c>
      <c r="B93" t="s">
        <v>542</v>
      </c>
      <c r="C93" s="47" t="s">
        <v>11</v>
      </c>
      <c r="D93" s="47"/>
      <c r="E93" s="47">
        <v>229</v>
      </c>
      <c r="F93" s="47"/>
      <c r="G93" s="47"/>
      <c r="H93" s="47"/>
      <c r="I93"/>
      <c r="J93" s="47">
        <v>229</v>
      </c>
      <c r="K93" s="47" t="b">
        <v>1</v>
      </c>
      <c r="L93" s="47"/>
      <c r="M93" s="48">
        <v>228.99119999999999</v>
      </c>
      <c r="N93">
        <v>1</v>
      </c>
      <c r="O93" s="49">
        <v>229.22020000000001</v>
      </c>
      <c r="P93" s="47">
        <v>229</v>
      </c>
      <c r="Q93" s="47"/>
      <c r="R93" s="47"/>
      <c r="S93" s="47"/>
      <c r="T93" s="47"/>
      <c r="U93"/>
      <c r="V93"/>
      <c r="W93" s="47"/>
      <c r="X93" s="50"/>
      <c r="Y93" s="50"/>
      <c r="Z93" s="50"/>
      <c r="AA93" s="8"/>
    </row>
    <row r="94" spans="1:27" ht="15">
      <c r="A94">
        <v>88</v>
      </c>
      <c r="B94" t="s">
        <v>543</v>
      </c>
      <c r="C94" s="47" t="s">
        <v>514</v>
      </c>
      <c r="D94" s="47"/>
      <c r="E94" s="47">
        <v>224</v>
      </c>
      <c r="F94" s="47"/>
      <c r="G94" s="47"/>
      <c r="H94" s="47"/>
      <c r="I94"/>
      <c r="J94" s="47">
        <v>224</v>
      </c>
      <c r="K94" s="47" t="b">
        <v>1</v>
      </c>
      <c r="L94" s="47"/>
      <c r="M94" s="48">
        <v>223.99109999999999</v>
      </c>
      <c r="N94">
        <v>1</v>
      </c>
      <c r="O94" s="49">
        <v>224.21509999999998</v>
      </c>
      <c r="P94" s="47">
        <v>224</v>
      </c>
      <c r="Q94" s="47"/>
      <c r="R94" s="47"/>
      <c r="S94" s="47"/>
      <c r="T94" s="47"/>
      <c r="U94"/>
      <c r="V94"/>
      <c r="W94" s="47"/>
      <c r="X94" s="50"/>
      <c r="Y94" s="50"/>
      <c r="Z94" s="50"/>
      <c r="AA94" s="8"/>
    </row>
    <row r="95" spans="1:27" ht="15">
      <c r="A95">
        <v>89</v>
      </c>
      <c r="B95" t="s">
        <v>362</v>
      </c>
      <c r="C95" s="47" t="s">
        <v>472</v>
      </c>
      <c r="D95" s="47">
        <v>217</v>
      </c>
      <c r="E95" s="47"/>
      <c r="F95" s="47"/>
      <c r="G95" s="47"/>
      <c r="H95" s="47"/>
      <c r="I95"/>
      <c r="J95" s="47">
        <v>217</v>
      </c>
      <c r="K95" s="47" t="b">
        <v>1</v>
      </c>
      <c r="L95" s="47"/>
      <c r="M95" s="48">
        <v>216.99100000000001</v>
      </c>
      <c r="N95">
        <v>1</v>
      </c>
      <c r="O95" s="49">
        <v>217.20800000000003</v>
      </c>
      <c r="P95" s="47">
        <v>217</v>
      </c>
      <c r="Q95" s="47"/>
      <c r="R95" s="47"/>
      <c r="S95" s="47"/>
      <c r="T95" s="47"/>
      <c r="U95"/>
      <c r="V95"/>
      <c r="W95" s="47"/>
      <c r="X95" s="50"/>
      <c r="Y95" s="50"/>
      <c r="Z95" s="50"/>
      <c r="AA95" s="8"/>
    </row>
    <row r="96" spans="1:27" ht="15">
      <c r="A96">
        <v>90</v>
      </c>
      <c r="B96" t="s">
        <v>544</v>
      </c>
      <c r="C96" s="47" t="s">
        <v>27</v>
      </c>
      <c r="D96" s="47"/>
      <c r="E96" s="47"/>
      <c r="F96" s="47"/>
      <c r="G96" s="47">
        <v>216</v>
      </c>
      <c r="H96" s="47"/>
      <c r="I96"/>
      <c r="J96" s="47">
        <v>216</v>
      </c>
      <c r="K96" s="47" t="b">
        <v>1</v>
      </c>
      <c r="L96" s="47"/>
      <c r="M96" s="48">
        <v>215.99090000000001</v>
      </c>
      <c r="N96">
        <v>1</v>
      </c>
      <c r="O96" s="49">
        <v>216.20690000000002</v>
      </c>
      <c r="P96" s="47">
        <v>216</v>
      </c>
      <c r="Q96" s="47"/>
      <c r="R96" s="47"/>
      <c r="S96" s="47"/>
      <c r="T96" s="47"/>
      <c r="U96"/>
      <c r="V96"/>
      <c r="W96" s="47"/>
      <c r="X96" s="50"/>
      <c r="Y96" s="50"/>
      <c r="Z96" s="50"/>
      <c r="AA96" s="8"/>
    </row>
    <row r="97" spans="1:27" ht="15">
      <c r="A97">
        <v>91</v>
      </c>
      <c r="B97" t="s">
        <v>158</v>
      </c>
      <c r="C97" s="47" t="s">
        <v>63</v>
      </c>
      <c r="D97" s="47"/>
      <c r="E97" s="47"/>
      <c r="F97" s="47"/>
      <c r="G97" s="47"/>
      <c r="H97" s="47"/>
      <c r="I97">
        <v>214</v>
      </c>
      <c r="J97" s="47">
        <v>214</v>
      </c>
      <c r="K97" s="47" t="b">
        <v>1</v>
      </c>
      <c r="L97" s="47"/>
      <c r="M97" s="48">
        <v>213.99080000000001</v>
      </c>
      <c r="N97">
        <v>1</v>
      </c>
      <c r="O97" s="49">
        <v>214.20480000000001</v>
      </c>
      <c r="P97">
        <v>214</v>
      </c>
      <c r="Q97" s="47"/>
      <c r="R97" s="47"/>
      <c r="S97" s="47"/>
      <c r="T97" s="47"/>
      <c r="U97" s="47"/>
      <c r="V97"/>
      <c r="W97" s="47"/>
      <c r="X97" s="50"/>
      <c r="Y97" s="50"/>
      <c r="Z97" s="50"/>
      <c r="AA97" s="8"/>
    </row>
    <row r="98" spans="1:27" ht="15">
      <c r="A98">
        <v>92</v>
      </c>
      <c r="B98" t="s">
        <v>178</v>
      </c>
      <c r="C98" s="47" t="s">
        <v>17</v>
      </c>
      <c r="D98" s="47"/>
      <c r="E98" s="47"/>
      <c r="F98" s="47"/>
      <c r="G98" s="47"/>
      <c r="H98" s="47"/>
      <c r="I98">
        <v>204</v>
      </c>
      <c r="J98" s="47">
        <v>204</v>
      </c>
      <c r="K98" s="47" t="b">
        <v>0</v>
      </c>
      <c r="L98" s="47"/>
      <c r="M98" s="48">
        <v>203.9907</v>
      </c>
      <c r="N98">
        <v>1</v>
      </c>
      <c r="O98" s="49">
        <v>204.19470000000001</v>
      </c>
      <c r="P98">
        <v>204</v>
      </c>
      <c r="Q98" s="47"/>
      <c r="R98" s="47"/>
      <c r="S98" s="47"/>
      <c r="T98" s="47"/>
      <c r="U98" s="47"/>
      <c r="V98"/>
      <c r="W98" s="47"/>
      <c r="X98" s="50"/>
      <c r="Y98" s="50"/>
      <c r="Z98" s="50"/>
      <c r="AA98" s="8"/>
    </row>
    <row r="99" spans="1:27" ht="15">
      <c r="A99">
        <v>93</v>
      </c>
      <c r="B99" t="s">
        <v>201</v>
      </c>
      <c r="C99" s="47" t="s">
        <v>40</v>
      </c>
      <c r="D99" s="47"/>
      <c r="E99" s="47"/>
      <c r="F99" s="47"/>
      <c r="G99" s="47"/>
      <c r="H99" s="47"/>
      <c r="I99">
        <v>192</v>
      </c>
      <c r="J99" s="47">
        <v>192</v>
      </c>
      <c r="K99" s="47" t="b">
        <v>0</v>
      </c>
      <c r="L99" s="47"/>
      <c r="M99" s="48">
        <v>191.9906</v>
      </c>
      <c r="N99">
        <v>1</v>
      </c>
      <c r="O99" s="49">
        <v>192.18260000000001</v>
      </c>
      <c r="P99">
        <v>192</v>
      </c>
      <c r="Q99" s="47"/>
      <c r="R99" s="47"/>
      <c r="S99" s="47"/>
      <c r="T99" s="47"/>
      <c r="U99" s="47"/>
      <c r="V99"/>
      <c r="W99" s="47"/>
      <c r="X99" s="50"/>
      <c r="Y99" s="50"/>
      <c r="Z99" s="50"/>
      <c r="AA99" s="8"/>
    </row>
    <row r="100" spans="1:27" ht="15">
      <c r="A100">
        <v>94</v>
      </c>
      <c r="B100" t="s">
        <v>545</v>
      </c>
      <c r="C100" s="47" t="s">
        <v>15</v>
      </c>
      <c r="D100" s="47"/>
      <c r="E100" s="47"/>
      <c r="F100" s="47"/>
      <c r="G100" s="47"/>
      <c r="H100" s="47">
        <v>191</v>
      </c>
      <c r="I100"/>
      <c r="J100" s="47">
        <v>191</v>
      </c>
      <c r="K100" s="47" t="b">
        <v>0</v>
      </c>
      <c r="L100" s="47"/>
      <c r="M100" s="48">
        <v>190.9905</v>
      </c>
      <c r="N100">
        <v>1</v>
      </c>
      <c r="O100" s="49">
        <v>191.1815</v>
      </c>
      <c r="P100" s="47">
        <v>191</v>
      </c>
      <c r="Q100" s="47"/>
      <c r="R100" s="47"/>
      <c r="S100" s="47"/>
      <c r="T100" s="47"/>
      <c r="U100"/>
      <c r="V100"/>
      <c r="W100" s="47"/>
      <c r="X100" s="50"/>
      <c r="Y100" s="50"/>
      <c r="Z100" s="50"/>
      <c r="AA100" s="8"/>
    </row>
    <row r="101" spans="1:27" ht="15">
      <c r="A101">
        <v>95</v>
      </c>
      <c r="B101" t="s">
        <v>546</v>
      </c>
      <c r="C101" s="47" t="s">
        <v>11</v>
      </c>
      <c r="D101" s="47"/>
      <c r="E101" s="47"/>
      <c r="F101" s="47"/>
      <c r="G101" s="47">
        <v>185</v>
      </c>
      <c r="H101" s="47"/>
      <c r="I101"/>
      <c r="J101" s="47">
        <v>185</v>
      </c>
      <c r="K101" s="47" t="b">
        <v>0</v>
      </c>
      <c r="L101" s="47"/>
      <c r="M101" s="48">
        <v>184.99039999999999</v>
      </c>
      <c r="N101">
        <v>1</v>
      </c>
      <c r="O101" s="49">
        <v>185.1754</v>
      </c>
      <c r="P101" s="47">
        <v>185</v>
      </c>
      <c r="Q101" s="47"/>
      <c r="R101" s="47"/>
      <c r="S101" s="47"/>
      <c r="T101" s="47"/>
      <c r="U101"/>
      <c r="V101"/>
      <c r="W101" s="47"/>
      <c r="X101" s="50"/>
      <c r="Y101" s="50"/>
      <c r="Z101" s="50"/>
      <c r="AA101" s="8"/>
    </row>
    <row r="102" spans="1:27" ht="15">
      <c r="A102">
        <v>96</v>
      </c>
      <c r="B102" t="s">
        <v>243</v>
      </c>
      <c r="C102" s="47" t="s">
        <v>23</v>
      </c>
      <c r="D102" s="47"/>
      <c r="E102" s="47"/>
      <c r="F102" s="47"/>
      <c r="G102" s="47"/>
      <c r="H102" s="47"/>
      <c r="I102">
        <v>176</v>
      </c>
      <c r="J102" s="47">
        <v>176</v>
      </c>
      <c r="K102" s="47" t="b">
        <v>0</v>
      </c>
      <c r="L102" s="47"/>
      <c r="M102" s="48">
        <v>175.99029999999999</v>
      </c>
      <c r="N102">
        <v>1</v>
      </c>
      <c r="O102" s="49">
        <v>176.16629999999998</v>
      </c>
      <c r="P102">
        <v>176</v>
      </c>
      <c r="Q102" s="47"/>
      <c r="R102" s="47"/>
      <c r="S102" s="47"/>
      <c r="T102" s="47"/>
      <c r="U102" s="47"/>
      <c r="V102"/>
      <c r="W102" s="47"/>
      <c r="X102" s="50"/>
      <c r="Y102" s="50"/>
      <c r="Z102" s="50"/>
      <c r="AA102" s="8"/>
    </row>
    <row r="103" spans="1:27" ht="15">
      <c r="A103">
        <v>97</v>
      </c>
      <c r="B103" t="s">
        <v>254</v>
      </c>
      <c r="C103" s="47" t="s">
        <v>40</v>
      </c>
      <c r="D103" s="47"/>
      <c r="E103" s="47"/>
      <c r="F103" s="47"/>
      <c r="G103" s="47"/>
      <c r="H103" s="47"/>
      <c r="I103">
        <v>175</v>
      </c>
      <c r="J103" s="47">
        <v>175</v>
      </c>
      <c r="K103" s="47" t="b">
        <v>0</v>
      </c>
      <c r="L103" s="47"/>
      <c r="M103" s="48">
        <v>174.99019999999999</v>
      </c>
      <c r="N103">
        <v>1</v>
      </c>
      <c r="O103" s="49">
        <v>175.1652</v>
      </c>
      <c r="P103">
        <v>175</v>
      </c>
      <c r="Q103" s="47"/>
      <c r="R103" s="47"/>
      <c r="S103" s="47"/>
      <c r="T103" s="47"/>
      <c r="U103" s="47"/>
      <c r="V103"/>
      <c r="W103" s="47"/>
      <c r="X103" s="50"/>
      <c r="Y103" s="50"/>
      <c r="Z103" s="50"/>
      <c r="AA103" s="8"/>
    </row>
    <row r="104" spans="1:27" ht="15">
      <c r="A104">
        <v>98</v>
      </c>
      <c r="B104" t="s">
        <v>265</v>
      </c>
      <c r="C104" s="47" t="s">
        <v>15</v>
      </c>
      <c r="D104" s="47"/>
      <c r="E104" s="47"/>
      <c r="F104" s="47"/>
      <c r="G104" s="47"/>
      <c r="H104" s="47"/>
      <c r="I104">
        <v>171</v>
      </c>
      <c r="J104" s="47">
        <v>171</v>
      </c>
      <c r="K104" s="47" t="b">
        <v>0</v>
      </c>
      <c r="L104" s="47"/>
      <c r="M104" s="48">
        <v>170.99010000000001</v>
      </c>
      <c r="N104">
        <v>1</v>
      </c>
      <c r="O104" s="49">
        <v>171.1611</v>
      </c>
      <c r="P104">
        <v>171</v>
      </c>
      <c r="Q104" s="47"/>
      <c r="R104" s="47"/>
      <c r="S104" s="47"/>
      <c r="T104" s="47"/>
      <c r="U104" s="47"/>
      <c r="V104"/>
      <c r="W104" s="47"/>
      <c r="X104" s="50"/>
      <c r="Y104" s="50"/>
      <c r="Z104" s="50"/>
      <c r="AA104" s="8"/>
    </row>
    <row r="105" spans="1:27" ht="15">
      <c r="A105">
        <v>99</v>
      </c>
      <c r="B105" t="s">
        <v>327</v>
      </c>
      <c r="C105" s="47" t="s">
        <v>40</v>
      </c>
      <c r="D105" s="47">
        <v>162</v>
      </c>
      <c r="E105" s="47"/>
      <c r="F105" s="47"/>
      <c r="G105" s="47"/>
      <c r="H105" s="47"/>
      <c r="I105"/>
      <c r="J105" s="47">
        <v>162</v>
      </c>
      <c r="K105" s="47" t="b">
        <v>0</v>
      </c>
      <c r="L105" s="47"/>
      <c r="M105" s="48">
        <v>161.99</v>
      </c>
      <c r="N105">
        <v>1</v>
      </c>
      <c r="O105" s="49">
        <v>162.15200000000002</v>
      </c>
      <c r="P105" s="47">
        <v>162</v>
      </c>
      <c r="Q105" s="47"/>
      <c r="R105" s="47"/>
      <c r="S105" s="47"/>
      <c r="T105" s="47"/>
      <c r="U105"/>
      <c r="V105"/>
      <c r="W105" s="47"/>
      <c r="X105" s="50"/>
      <c r="Y105" s="50"/>
      <c r="Z105" s="50"/>
      <c r="AA105" s="8"/>
    </row>
    <row r="106" spans="1:27" ht="15">
      <c r="A106">
        <v>100</v>
      </c>
      <c r="B106" t="s">
        <v>429</v>
      </c>
      <c r="C106" s="47" t="s">
        <v>15</v>
      </c>
      <c r="D106" s="47"/>
      <c r="E106" s="47">
        <v>157</v>
      </c>
      <c r="F106" s="47"/>
      <c r="G106" s="47"/>
      <c r="H106" s="47"/>
      <c r="I106"/>
      <c r="J106" s="47">
        <v>157</v>
      </c>
      <c r="K106" s="47" t="b">
        <v>0</v>
      </c>
      <c r="L106" s="47"/>
      <c r="M106" s="48">
        <v>156.98990000000001</v>
      </c>
      <c r="N106">
        <v>1</v>
      </c>
      <c r="O106" s="49">
        <v>157.14690000000002</v>
      </c>
      <c r="P106" s="47">
        <v>157</v>
      </c>
      <c r="Q106" s="47"/>
      <c r="R106" s="47"/>
      <c r="S106" s="47"/>
      <c r="T106" s="47"/>
      <c r="U106"/>
      <c r="V106"/>
      <c r="W106" s="47"/>
      <c r="X106" s="50"/>
      <c r="Y106" s="50"/>
      <c r="Z106" s="50"/>
      <c r="AA106" s="8"/>
    </row>
    <row r="107" spans="1:27" ht="15">
      <c r="A107">
        <v>101</v>
      </c>
      <c r="B107" t="s">
        <v>547</v>
      </c>
      <c r="C107" s="47" t="s">
        <v>23</v>
      </c>
      <c r="D107" s="47">
        <v>144</v>
      </c>
      <c r="E107" s="47"/>
      <c r="F107" s="47"/>
      <c r="G107" s="47"/>
      <c r="H107" s="47"/>
      <c r="I107"/>
      <c r="J107" s="47">
        <v>144</v>
      </c>
      <c r="K107" s="47" t="b">
        <v>0</v>
      </c>
      <c r="L107" s="47"/>
      <c r="M107" s="48">
        <v>143.9898</v>
      </c>
      <c r="N107">
        <v>1</v>
      </c>
      <c r="O107" s="49">
        <v>144.13380000000001</v>
      </c>
      <c r="P107" s="47">
        <v>144</v>
      </c>
      <c r="Q107" s="47"/>
      <c r="R107" s="47"/>
      <c r="S107" s="47"/>
      <c r="T107" s="47"/>
      <c r="U107"/>
      <c r="V107"/>
      <c r="W107" s="47"/>
      <c r="X107" s="50"/>
      <c r="Y107" s="50"/>
      <c r="Z107" s="50"/>
      <c r="AA107" s="8"/>
    </row>
    <row r="108" spans="1:27" ht="15">
      <c r="A108">
        <v>102</v>
      </c>
      <c r="B108" t="s">
        <v>548</v>
      </c>
      <c r="C108" s="47" t="s">
        <v>514</v>
      </c>
      <c r="D108" s="47"/>
      <c r="E108" s="47"/>
      <c r="F108" s="47"/>
      <c r="G108" s="47">
        <v>121</v>
      </c>
      <c r="H108" s="47"/>
      <c r="I108"/>
      <c r="J108" s="47">
        <v>121</v>
      </c>
      <c r="K108" s="47" t="b">
        <v>0</v>
      </c>
      <c r="L108" s="47"/>
      <c r="M108" s="48">
        <v>120.9897</v>
      </c>
      <c r="N108">
        <v>1</v>
      </c>
      <c r="O108" s="49">
        <v>121.11069999999999</v>
      </c>
      <c r="P108" s="47">
        <v>121</v>
      </c>
      <c r="Q108" s="47"/>
      <c r="R108" s="47"/>
      <c r="S108" s="47"/>
      <c r="T108" s="47"/>
      <c r="U108"/>
      <c r="V108"/>
      <c r="W108" s="47"/>
      <c r="X108" s="50"/>
      <c r="Y108" s="50"/>
      <c r="Z108" s="50"/>
      <c r="AA108" s="8"/>
    </row>
    <row r="109" spans="1:27" ht="5.0999999999999996" customHeight="1">
      <c r="D109" s="2" t="s">
        <v>549</v>
      </c>
      <c r="F109" s="2" t="s">
        <v>549</v>
      </c>
      <c r="I109" s="5"/>
      <c r="J109" s="5"/>
      <c r="K109" s="5"/>
      <c r="L109" s="5"/>
      <c r="M109" s="21"/>
      <c r="X109" s="8"/>
      <c r="Y109" s="8"/>
      <c r="Z109" s="8"/>
      <c r="AA109" s="8"/>
    </row>
    <row r="110" spans="1:27">
      <c r="C110" s="5"/>
      <c r="D110" s="2" t="s">
        <v>549</v>
      </c>
      <c r="F110" s="5" t="s">
        <v>549</v>
      </c>
      <c r="G110" s="5"/>
      <c r="H110" s="5"/>
      <c r="I110" s="5"/>
      <c r="J110" s="5"/>
      <c r="K110" s="5"/>
      <c r="L110" s="5"/>
      <c r="M110" s="21"/>
      <c r="R110" s="5"/>
      <c r="S110" s="5"/>
      <c r="T110" s="5"/>
      <c r="X110" s="8"/>
      <c r="Y110" s="8"/>
      <c r="Z110" s="8"/>
      <c r="AA110" s="8"/>
    </row>
    <row r="111" spans="1:27" s="8" customFormat="1" ht="15">
      <c r="A111" s="25"/>
      <c r="B111" s="25" t="s">
        <v>24</v>
      </c>
      <c r="C111" s="15"/>
      <c r="D111" s="15"/>
      <c r="E111" s="15"/>
      <c r="F111" s="15"/>
      <c r="G111" s="15"/>
      <c r="H111" s="15"/>
      <c r="I111" s="5"/>
      <c r="J111" s="15"/>
      <c r="K111" s="15"/>
      <c r="L111" s="5"/>
      <c r="M111" s="21"/>
      <c r="N111" s="2"/>
      <c r="O111" s="2"/>
      <c r="P111" s="2"/>
    </row>
    <row r="112" spans="1:27">
      <c r="A112" s="2">
        <v>1</v>
      </c>
      <c r="B112" s="2" t="s">
        <v>36</v>
      </c>
      <c r="C112" s="5" t="s">
        <v>472</v>
      </c>
      <c r="D112" s="5">
        <v>283</v>
      </c>
      <c r="E112" s="5">
        <v>288</v>
      </c>
      <c r="F112" s="5">
        <v>288</v>
      </c>
      <c r="G112" s="5">
        <v>274</v>
      </c>
      <c r="H112" s="5">
        <v>287</v>
      </c>
      <c r="I112" s="2">
        <v>289</v>
      </c>
      <c r="J112" s="5">
        <v>1152</v>
      </c>
      <c r="K112" s="5"/>
      <c r="L112" s="5"/>
      <c r="M112" s="21">
        <v>1151.9893</v>
      </c>
      <c r="N112" s="2">
        <v>6</v>
      </c>
      <c r="O112" s="22">
        <v>1152.3102980399999</v>
      </c>
      <c r="P112" s="2">
        <v>289</v>
      </c>
      <c r="Q112" s="5">
        <v>288</v>
      </c>
      <c r="R112" s="5">
        <v>288</v>
      </c>
      <c r="S112" s="5">
        <v>287</v>
      </c>
      <c r="T112" s="5">
        <v>283</v>
      </c>
      <c r="U112" s="5">
        <v>274</v>
      </c>
      <c r="W112" s="5"/>
      <c r="X112" s="8"/>
      <c r="Y112" s="8"/>
      <c r="Z112" s="8"/>
      <c r="AA112" s="8"/>
    </row>
    <row r="113" spans="1:27">
      <c r="A113" s="2">
        <v>2</v>
      </c>
      <c r="B113" s="2" t="s">
        <v>35</v>
      </c>
      <c r="C113" s="5" t="s">
        <v>15</v>
      </c>
      <c r="D113" s="5">
        <v>285</v>
      </c>
      <c r="E113" s="5">
        <v>283</v>
      </c>
      <c r="F113" s="5"/>
      <c r="G113" s="5">
        <v>273</v>
      </c>
      <c r="H113" s="5">
        <v>290</v>
      </c>
      <c r="I113" s="2">
        <v>290</v>
      </c>
      <c r="J113" s="5">
        <v>1148</v>
      </c>
      <c r="K113" s="5"/>
      <c r="L113" s="5"/>
      <c r="M113" s="21">
        <v>1147.9892</v>
      </c>
      <c r="N113" s="2">
        <v>5</v>
      </c>
      <c r="O113" s="22">
        <v>1148.3113603000002</v>
      </c>
      <c r="P113" s="5">
        <v>290</v>
      </c>
      <c r="Q113" s="2">
        <v>290</v>
      </c>
      <c r="R113" s="5">
        <v>285</v>
      </c>
      <c r="S113" s="5">
        <v>283</v>
      </c>
      <c r="T113" s="5">
        <v>273</v>
      </c>
      <c r="U113" s="5"/>
      <c r="W113" s="5"/>
      <c r="X113" s="8"/>
      <c r="Y113" s="8"/>
      <c r="Z113" s="8"/>
      <c r="AA113" s="8"/>
    </row>
    <row r="114" spans="1:27">
      <c r="A114" s="2">
        <v>3</v>
      </c>
      <c r="B114" s="2" t="s">
        <v>42</v>
      </c>
      <c r="C114" s="5" t="s">
        <v>21</v>
      </c>
      <c r="D114" s="5"/>
      <c r="E114" s="5">
        <v>281</v>
      </c>
      <c r="F114" s="5">
        <v>273</v>
      </c>
      <c r="G114" s="5">
        <v>264</v>
      </c>
      <c r="H114" s="5">
        <v>286</v>
      </c>
      <c r="I114" s="2">
        <v>286</v>
      </c>
      <c r="J114" s="5">
        <v>1126</v>
      </c>
      <c r="K114" s="5"/>
      <c r="L114" s="5"/>
      <c r="M114" s="21">
        <v>1125.9891</v>
      </c>
      <c r="N114" s="2">
        <v>5</v>
      </c>
      <c r="O114" s="22">
        <v>1126.3068094000002</v>
      </c>
      <c r="P114" s="5">
        <v>286</v>
      </c>
      <c r="Q114" s="2">
        <v>286</v>
      </c>
      <c r="R114" s="5">
        <v>281</v>
      </c>
      <c r="S114" s="5">
        <v>273</v>
      </c>
      <c r="T114" s="5">
        <v>264</v>
      </c>
      <c r="U114" s="5"/>
      <c r="W114" s="5"/>
      <c r="X114" s="8"/>
      <c r="Y114" s="8"/>
      <c r="Z114" s="8"/>
      <c r="AA114" s="8"/>
    </row>
    <row r="115" spans="1:27">
      <c r="A115" s="2">
        <v>4</v>
      </c>
      <c r="B115" s="2" t="s">
        <v>65</v>
      </c>
      <c r="C115" s="5" t="s">
        <v>11</v>
      </c>
      <c r="D115" s="5">
        <v>253</v>
      </c>
      <c r="E115" s="5">
        <v>266</v>
      </c>
      <c r="F115" s="5">
        <v>257</v>
      </c>
      <c r="G115" s="5">
        <v>251</v>
      </c>
      <c r="H115" s="5">
        <v>282</v>
      </c>
      <c r="I115" s="2">
        <v>273</v>
      </c>
      <c r="J115" s="5">
        <v>1078</v>
      </c>
      <c r="K115" s="5"/>
      <c r="L115" s="5"/>
      <c r="M115" s="21">
        <v>1077.989</v>
      </c>
      <c r="N115" s="2">
        <v>6</v>
      </c>
      <c r="O115" s="22">
        <v>1078.3012448100001</v>
      </c>
      <c r="P115" s="5">
        <v>282</v>
      </c>
      <c r="Q115" s="2">
        <v>273</v>
      </c>
      <c r="R115" s="5">
        <v>266</v>
      </c>
      <c r="S115" s="5">
        <v>257</v>
      </c>
      <c r="T115" s="5">
        <v>253</v>
      </c>
      <c r="U115" s="5">
        <v>251</v>
      </c>
      <c r="W115" s="5"/>
      <c r="X115" s="8"/>
      <c r="Y115" s="8"/>
      <c r="Z115" s="8"/>
      <c r="AA115" s="8"/>
    </row>
    <row r="116" spans="1:27">
      <c r="A116" s="2">
        <v>5</v>
      </c>
      <c r="B116" s="2" t="s">
        <v>54</v>
      </c>
      <c r="C116" s="5" t="s">
        <v>11</v>
      </c>
      <c r="D116" s="5"/>
      <c r="E116" s="5">
        <v>256</v>
      </c>
      <c r="F116" s="5">
        <v>258</v>
      </c>
      <c r="G116" s="5">
        <v>242</v>
      </c>
      <c r="H116" s="5">
        <v>269</v>
      </c>
      <c r="I116" s="2">
        <v>279</v>
      </c>
      <c r="J116" s="5">
        <v>1062</v>
      </c>
      <c r="K116" s="5"/>
      <c r="L116" s="5"/>
      <c r="M116" s="21">
        <v>1061.9889000000001</v>
      </c>
      <c r="N116" s="2">
        <v>5</v>
      </c>
      <c r="O116" s="22">
        <v>1062.2976602000003</v>
      </c>
      <c r="P116" s="2">
        <v>279</v>
      </c>
      <c r="Q116" s="5">
        <v>269</v>
      </c>
      <c r="R116" s="5">
        <v>258</v>
      </c>
      <c r="S116" s="5">
        <v>256</v>
      </c>
      <c r="T116" s="5">
        <v>242</v>
      </c>
      <c r="U116" s="5"/>
      <c r="W116" s="5"/>
      <c r="X116" s="8"/>
      <c r="Y116" s="8"/>
      <c r="Z116" s="8"/>
      <c r="AA116" s="8"/>
    </row>
    <row r="117" spans="1:27">
      <c r="A117" s="2">
        <v>6</v>
      </c>
      <c r="B117" s="2" t="s">
        <v>56</v>
      </c>
      <c r="C117" s="5" t="s">
        <v>34</v>
      </c>
      <c r="D117" s="5">
        <v>234</v>
      </c>
      <c r="E117" s="5"/>
      <c r="F117" s="5"/>
      <c r="G117" s="5">
        <v>262</v>
      </c>
      <c r="H117" s="5">
        <v>279</v>
      </c>
      <c r="I117" s="2">
        <v>278</v>
      </c>
      <c r="J117" s="5">
        <v>1053</v>
      </c>
      <c r="K117" s="5"/>
      <c r="L117" s="5"/>
      <c r="M117" s="21">
        <v>1052.9888000000001</v>
      </c>
      <c r="N117" s="2">
        <v>4</v>
      </c>
      <c r="O117" s="22">
        <v>1053.2984540000002</v>
      </c>
      <c r="P117" s="5">
        <v>279</v>
      </c>
      <c r="Q117" s="2">
        <v>278</v>
      </c>
      <c r="R117" s="5">
        <v>262</v>
      </c>
      <c r="S117" s="5">
        <v>234</v>
      </c>
      <c r="T117" s="5"/>
      <c r="U117" s="5"/>
      <c r="W117" s="5"/>
      <c r="X117" s="8"/>
      <c r="Y117" s="8"/>
      <c r="Z117" s="8"/>
      <c r="AA117" s="8"/>
    </row>
    <row r="118" spans="1:27">
      <c r="A118" s="2">
        <v>7</v>
      </c>
      <c r="B118" s="2" t="s">
        <v>89</v>
      </c>
      <c r="C118" s="5" t="s">
        <v>15</v>
      </c>
      <c r="D118" s="5">
        <v>236</v>
      </c>
      <c r="E118" s="5">
        <v>233</v>
      </c>
      <c r="F118" s="5">
        <v>240</v>
      </c>
      <c r="G118" s="5"/>
      <c r="H118" s="5">
        <v>259</v>
      </c>
      <c r="I118" s="2">
        <v>257</v>
      </c>
      <c r="J118" s="5">
        <v>992</v>
      </c>
      <c r="K118" s="5"/>
      <c r="L118" s="5"/>
      <c r="M118" s="21">
        <v>991.98869999999999</v>
      </c>
      <c r="N118" s="2">
        <v>5</v>
      </c>
      <c r="O118" s="22">
        <v>992.27605929999993</v>
      </c>
      <c r="P118" s="5">
        <v>259</v>
      </c>
      <c r="Q118" s="2">
        <v>257</v>
      </c>
      <c r="R118" s="5">
        <v>240</v>
      </c>
      <c r="S118" s="5">
        <v>236</v>
      </c>
      <c r="T118" s="5">
        <v>233</v>
      </c>
      <c r="U118" s="5"/>
      <c r="W118" s="5"/>
      <c r="X118" s="8"/>
      <c r="Y118" s="8"/>
      <c r="Z118" s="8"/>
      <c r="AA118" s="8"/>
    </row>
    <row r="119" spans="1:27">
      <c r="A119" s="2">
        <v>8</v>
      </c>
      <c r="B119" s="2" t="s">
        <v>415</v>
      </c>
      <c r="C119" s="5" t="s">
        <v>23</v>
      </c>
      <c r="D119" s="5">
        <v>240</v>
      </c>
      <c r="E119" s="5">
        <v>261</v>
      </c>
      <c r="F119" s="5">
        <v>241</v>
      </c>
      <c r="G119" s="5">
        <v>241</v>
      </c>
      <c r="H119" s="5"/>
      <c r="J119" s="5">
        <v>983</v>
      </c>
      <c r="K119" s="5"/>
      <c r="L119" s="5"/>
      <c r="M119" s="21">
        <v>982.98860000000002</v>
      </c>
      <c r="N119" s="2">
        <v>4</v>
      </c>
      <c r="O119" s="22">
        <v>983.27634999999998</v>
      </c>
      <c r="P119" s="5">
        <v>261</v>
      </c>
      <c r="Q119" s="5">
        <v>241</v>
      </c>
      <c r="R119" s="5">
        <v>241</v>
      </c>
      <c r="S119" s="5">
        <v>240</v>
      </c>
      <c r="T119" s="5"/>
      <c r="W119" s="5"/>
      <c r="X119" s="8"/>
      <c r="Y119" s="8"/>
      <c r="Z119" s="8"/>
      <c r="AA119" s="8"/>
    </row>
    <row r="120" spans="1:27">
      <c r="A120" s="2">
        <v>9</v>
      </c>
      <c r="B120" s="2" t="s">
        <v>104</v>
      </c>
      <c r="C120" s="5" t="s">
        <v>473</v>
      </c>
      <c r="D120" s="5">
        <v>230</v>
      </c>
      <c r="E120" s="5">
        <v>227</v>
      </c>
      <c r="F120" s="5">
        <v>223</v>
      </c>
      <c r="G120" s="5">
        <v>228</v>
      </c>
      <c r="H120" s="5">
        <v>250</v>
      </c>
      <c r="I120" s="2">
        <v>246</v>
      </c>
      <c r="J120" s="5">
        <v>954</v>
      </c>
      <c r="K120" s="5"/>
      <c r="L120" s="5"/>
      <c r="M120" s="21">
        <v>953.98850000000004</v>
      </c>
      <c r="N120" s="2">
        <v>6</v>
      </c>
      <c r="O120" s="22">
        <v>954.26565292999999</v>
      </c>
      <c r="P120" s="5">
        <v>250</v>
      </c>
      <c r="Q120" s="2">
        <v>246</v>
      </c>
      <c r="R120" s="5">
        <v>230</v>
      </c>
      <c r="S120" s="5">
        <v>228</v>
      </c>
      <c r="T120" s="5">
        <v>227</v>
      </c>
      <c r="U120" s="5">
        <v>223</v>
      </c>
      <c r="W120" s="5"/>
      <c r="X120" s="8"/>
      <c r="Y120" s="8"/>
      <c r="Z120" s="8"/>
      <c r="AA120" s="8"/>
    </row>
    <row r="121" spans="1:27">
      <c r="A121" s="2">
        <v>10</v>
      </c>
      <c r="B121" s="2" t="s">
        <v>550</v>
      </c>
      <c r="C121" s="5" t="s">
        <v>209</v>
      </c>
      <c r="D121" s="5">
        <v>292</v>
      </c>
      <c r="E121" s="5"/>
      <c r="F121" s="5">
        <v>291</v>
      </c>
      <c r="G121" s="5">
        <v>282</v>
      </c>
      <c r="H121" s="5"/>
      <c r="J121" s="5">
        <v>865</v>
      </c>
      <c r="K121" s="5"/>
      <c r="L121" s="5"/>
      <c r="M121" s="21">
        <v>864.98839999999996</v>
      </c>
      <c r="N121" s="2">
        <v>3</v>
      </c>
      <c r="O121" s="22">
        <v>865.31232</v>
      </c>
      <c r="P121" s="5">
        <v>292</v>
      </c>
      <c r="Q121" s="5">
        <v>291</v>
      </c>
      <c r="R121" s="5">
        <v>282</v>
      </c>
      <c r="S121" s="5"/>
      <c r="T121" s="5"/>
      <c r="W121" s="5"/>
      <c r="X121" s="8"/>
      <c r="Y121" s="8"/>
      <c r="Z121" s="8"/>
      <c r="AA121" s="8"/>
    </row>
    <row r="122" spans="1:27">
      <c r="A122" s="2">
        <v>11</v>
      </c>
      <c r="B122" s="2" t="s">
        <v>155</v>
      </c>
      <c r="C122" s="5" t="s">
        <v>40</v>
      </c>
      <c r="D122" s="5">
        <v>200</v>
      </c>
      <c r="E122" s="5">
        <v>222</v>
      </c>
      <c r="F122" s="5">
        <v>183</v>
      </c>
      <c r="G122" s="5">
        <v>193</v>
      </c>
      <c r="H122" s="5">
        <v>226</v>
      </c>
      <c r="I122" s="2">
        <v>216</v>
      </c>
      <c r="J122" s="5">
        <v>864</v>
      </c>
      <c r="K122" s="5"/>
      <c r="L122" s="5"/>
      <c r="M122" s="21">
        <v>863.98829999999998</v>
      </c>
      <c r="N122" s="2">
        <v>6</v>
      </c>
      <c r="O122" s="22">
        <v>864.23888112999987</v>
      </c>
      <c r="P122" s="5">
        <v>226</v>
      </c>
      <c r="Q122" s="5">
        <v>222</v>
      </c>
      <c r="R122" s="2">
        <v>216</v>
      </c>
      <c r="S122" s="5">
        <v>200</v>
      </c>
      <c r="T122" s="5">
        <v>193</v>
      </c>
      <c r="U122" s="5">
        <v>183</v>
      </c>
      <c r="W122" s="5"/>
      <c r="X122" s="8"/>
      <c r="Y122" s="8"/>
      <c r="Z122" s="8"/>
      <c r="AA122" s="8"/>
    </row>
    <row r="123" spans="1:27">
      <c r="A123" s="2">
        <v>12</v>
      </c>
      <c r="B123" s="2" t="s">
        <v>61</v>
      </c>
      <c r="C123" s="5" t="s">
        <v>34</v>
      </c>
      <c r="D123" s="5"/>
      <c r="E123" s="5">
        <v>255</v>
      </c>
      <c r="F123" s="5"/>
      <c r="G123" s="5"/>
      <c r="H123" s="5">
        <v>271</v>
      </c>
      <c r="I123" s="2">
        <v>276</v>
      </c>
      <c r="J123" s="5">
        <v>802</v>
      </c>
      <c r="K123" s="5"/>
      <c r="L123" s="5"/>
      <c r="M123" s="21">
        <v>801.98820000000001</v>
      </c>
      <c r="N123" s="2">
        <v>3</v>
      </c>
      <c r="O123" s="22">
        <v>802.29385000000002</v>
      </c>
      <c r="P123" s="2">
        <v>276</v>
      </c>
      <c r="Q123" s="5">
        <v>271</v>
      </c>
      <c r="R123" s="5">
        <v>255</v>
      </c>
      <c r="S123" s="5"/>
      <c r="T123" s="5"/>
      <c r="U123" s="5"/>
      <c r="W123" s="5"/>
      <c r="X123" s="8"/>
      <c r="Y123" s="8"/>
      <c r="Z123" s="8"/>
      <c r="AA123" s="8"/>
    </row>
    <row r="124" spans="1:27">
      <c r="A124" s="2">
        <v>13</v>
      </c>
      <c r="B124" s="2" t="s">
        <v>177</v>
      </c>
      <c r="C124" s="5" t="s">
        <v>40</v>
      </c>
      <c r="D124" s="5">
        <v>182</v>
      </c>
      <c r="E124" s="5">
        <v>184</v>
      </c>
      <c r="F124" s="5">
        <v>184</v>
      </c>
      <c r="G124" s="5">
        <v>182</v>
      </c>
      <c r="H124" s="5">
        <v>218</v>
      </c>
      <c r="I124" s="2">
        <v>205</v>
      </c>
      <c r="J124" s="5">
        <v>791</v>
      </c>
      <c r="K124" s="5"/>
      <c r="L124" s="5"/>
      <c r="M124" s="21">
        <v>790.98810000000003</v>
      </c>
      <c r="N124" s="2">
        <v>6</v>
      </c>
      <c r="O124" s="22">
        <v>791.22864401999993</v>
      </c>
      <c r="P124" s="5">
        <v>218</v>
      </c>
      <c r="Q124" s="2">
        <v>205</v>
      </c>
      <c r="R124" s="5">
        <v>184</v>
      </c>
      <c r="S124" s="5">
        <v>184</v>
      </c>
      <c r="T124" s="5">
        <v>182</v>
      </c>
      <c r="U124" s="5">
        <v>182</v>
      </c>
      <c r="W124" s="5"/>
      <c r="X124" s="8"/>
      <c r="Y124" s="8"/>
      <c r="Z124" s="8"/>
      <c r="AA124" s="8"/>
    </row>
    <row r="125" spans="1:27">
      <c r="A125" s="2">
        <v>14</v>
      </c>
      <c r="B125" s="2" t="s">
        <v>412</v>
      </c>
      <c r="C125" s="5" t="s">
        <v>63</v>
      </c>
      <c r="D125" s="5">
        <v>268</v>
      </c>
      <c r="E125" s="5">
        <v>267</v>
      </c>
      <c r="F125" s="5"/>
      <c r="G125" s="5">
        <v>255</v>
      </c>
      <c r="H125" s="5"/>
      <c r="J125" s="5">
        <v>790</v>
      </c>
      <c r="K125" s="5"/>
      <c r="L125" s="5"/>
      <c r="M125" s="21">
        <v>789.98800000000006</v>
      </c>
      <c r="N125" s="2">
        <v>3</v>
      </c>
      <c r="O125" s="22">
        <v>790.28525000000013</v>
      </c>
      <c r="P125" s="5">
        <v>268</v>
      </c>
      <c r="Q125" s="5">
        <v>267</v>
      </c>
      <c r="R125" s="5">
        <v>255</v>
      </c>
      <c r="S125" s="5"/>
      <c r="T125" s="5"/>
      <c r="X125" s="8"/>
      <c r="Y125" s="8"/>
      <c r="Z125" s="8"/>
      <c r="AA125" s="8"/>
    </row>
    <row r="126" spans="1:27">
      <c r="A126" s="2">
        <v>15</v>
      </c>
      <c r="B126" s="2" t="s">
        <v>88</v>
      </c>
      <c r="C126" s="5" t="s">
        <v>40</v>
      </c>
      <c r="D126" s="5"/>
      <c r="E126" s="5"/>
      <c r="F126" s="5">
        <v>254</v>
      </c>
      <c r="G126" s="5"/>
      <c r="H126" s="5">
        <v>251</v>
      </c>
      <c r="I126" s="2">
        <v>258</v>
      </c>
      <c r="J126" s="5">
        <v>763</v>
      </c>
      <c r="K126" s="5"/>
      <c r="L126" s="5"/>
      <c r="M126" s="21">
        <v>762.98789999999997</v>
      </c>
      <c r="N126" s="2">
        <v>3</v>
      </c>
      <c r="O126" s="22">
        <v>763.27381000000003</v>
      </c>
      <c r="P126" s="2">
        <v>258</v>
      </c>
      <c r="Q126" s="5">
        <v>254</v>
      </c>
      <c r="R126" s="5">
        <v>251</v>
      </c>
      <c r="S126" s="5"/>
      <c r="T126" s="5"/>
      <c r="U126" s="5"/>
      <c r="X126" s="8"/>
      <c r="Y126" s="8"/>
      <c r="Z126" s="8"/>
      <c r="AA126" s="8"/>
    </row>
    <row r="127" spans="1:27">
      <c r="A127" s="2">
        <v>16</v>
      </c>
      <c r="B127" s="2" t="s">
        <v>179</v>
      </c>
      <c r="C127" s="5" t="s">
        <v>11</v>
      </c>
      <c r="D127" s="5">
        <v>178</v>
      </c>
      <c r="E127" s="5"/>
      <c r="F127" s="5">
        <v>195</v>
      </c>
      <c r="G127" s="5">
        <v>178</v>
      </c>
      <c r="H127" s="5"/>
      <c r="I127" s="2">
        <v>203</v>
      </c>
      <c r="J127" s="5">
        <v>754</v>
      </c>
      <c r="K127" s="5"/>
      <c r="L127" s="5"/>
      <c r="M127" s="21">
        <v>753.98779999999999</v>
      </c>
      <c r="N127" s="2">
        <v>4</v>
      </c>
      <c r="O127" s="22">
        <v>754.21225800000002</v>
      </c>
      <c r="P127" s="2">
        <v>203</v>
      </c>
      <c r="Q127" s="5">
        <v>195</v>
      </c>
      <c r="R127" s="5">
        <v>178</v>
      </c>
      <c r="S127" s="5">
        <v>178</v>
      </c>
      <c r="T127" s="5"/>
      <c r="U127" s="5"/>
      <c r="X127" s="8"/>
      <c r="Y127" s="8"/>
      <c r="Z127" s="8"/>
      <c r="AA127" s="8"/>
    </row>
    <row r="128" spans="1:27">
      <c r="A128" s="2">
        <v>17</v>
      </c>
      <c r="B128" s="2" t="s">
        <v>449</v>
      </c>
      <c r="C128" s="5" t="s">
        <v>87</v>
      </c>
      <c r="D128" s="5"/>
      <c r="E128" s="5">
        <v>250</v>
      </c>
      <c r="F128" s="5">
        <v>250</v>
      </c>
      <c r="G128" s="5"/>
      <c r="H128" s="5">
        <v>253</v>
      </c>
      <c r="J128" s="5">
        <v>753</v>
      </c>
      <c r="K128" s="5"/>
      <c r="L128" s="5"/>
      <c r="M128" s="21">
        <v>752.98770000000002</v>
      </c>
      <c r="N128" s="2">
        <v>3</v>
      </c>
      <c r="O128" s="22">
        <v>753.26820000000009</v>
      </c>
      <c r="P128" s="5">
        <v>253</v>
      </c>
      <c r="Q128" s="5">
        <v>250</v>
      </c>
      <c r="R128" s="5">
        <v>250</v>
      </c>
      <c r="S128" s="5"/>
      <c r="T128" s="5"/>
      <c r="X128" s="8"/>
      <c r="Y128" s="8"/>
      <c r="Z128" s="8"/>
      <c r="AA128" s="8"/>
    </row>
    <row r="129" spans="1:27">
      <c r="A129" s="2">
        <v>18</v>
      </c>
      <c r="B129" s="3" t="s">
        <v>459</v>
      </c>
      <c r="C129" s="5" t="s">
        <v>87</v>
      </c>
      <c r="D129" s="5"/>
      <c r="E129" s="5">
        <v>252</v>
      </c>
      <c r="F129" s="5">
        <v>253</v>
      </c>
      <c r="G129" s="5">
        <v>224</v>
      </c>
      <c r="H129" s="5"/>
      <c r="J129" s="5">
        <v>729</v>
      </c>
      <c r="K129" s="5"/>
      <c r="L129" s="5"/>
      <c r="M129" s="21">
        <v>728.98760000000004</v>
      </c>
      <c r="N129" s="2">
        <v>3</v>
      </c>
      <c r="O129" s="22">
        <v>729.26804000000016</v>
      </c>
      <c r="P129" s="5">
        <v>253</v>
      </c>
      <c r="Q129" s="5">
        <v>252</v>
      </c>
      <c r="R129" s="5">
        <v>224</v>
      </c>
      <c r="S129" s="5"/>
      <c r="T129" s="5"/>
      <c r="X129" s="8"/>
      <c r="Y129" s="8"/>
      <c r="Z129" s="8"/>
      <c r="AA129" s="8"/>
    </row>
    <row r="130" spans="1:27">
      <c r="A130" s="2">
        <v>19</v>
      </c>
      <c r="B130" s="2" t="s">
        <v>384</v>
      </c>
      <c r="C130" s="5" t="s">
        <v>209</v>
      </c>
      <c r="D130" s="5">
        <v>165</v>
      </c>
      <c r="E130" s="5"/>
      <c r="F130" s="5">
        <v>156</v>
      </c>
      <c r="G130" s="5">
        <v>137</v>
      </c>
      <c r="H130" s="5">
        <v>196</v>
      </c>
      <c r="J130" s="5">
        <v>654</v>
      </c>
      <c r="K130" s="5"/>
      <c r="L130" s="5"/>
      <c r="M130" s="21">
        <v>653.98749999999995</v>
      </c>
      <c r="N130" s="2">
        <v>4</v>
      </c>
      <c r="O130" s="22">
        <v>654.20169699999997</v>
      </c>
      <c r="P130" s="5">
        <v>196</v>
      </c>
      <c r="Q130" s="5">
        <v>165</v>
      </c>
      <c r="R130" s="5">
        <v>156</v>
      </c>
      <c r="S130" s="5">
        <v>137</v>
      </c>
      <c r="T130" s="5"/>
      <c r="X130" s="8"/>
      <c r="Y130" s="8"/>
      <c r="Z130" s="8"/>
      <c r="AA130" s="8"/>
    </row>
    <row r="131" spans="1:27">
      <c r="A131" s="2">
        <v>20</v>
      </c>
      <c r="B131" s="2" t="s">
        <v>255</v>
      </c>
      <c r="C131" s="5" t="s">
        <v>472</v>
      </c>
      <c r="D131" s="5">
        <v>143</v>
      </c>
      <c r="E131" s="5">
        <v>140</v>
      </c>
      <c r="F131" s="5">
        <v>133</v>
      </c>
      <c r="G131" s="5"/>
      <c r="H131" s="5">
        <v>174</v>
      </c>
      <c r="I131" s="2">
        <v>174</v>
      </c>
      <c r="J131" s="5">
        <v>631</v>
      </c>
      <c r="K131" s="5"/>
      <c r="L131" s="5"/>
      <c r="M131" s="21">
        <v>630.98739999999998</v>
      </c>
      <c r="N131" s="2">
        <v>5</v>
      </c>
      <c r="O131" s="22">
        <v>631.1803832999999</v>
      </c>
      <c r="P131" s="2">
        <v>174</v>
      </c>
      <c r="Q131" s="5">
        <v>174</v>
      </c>
      <c r="R131" s="5">
        <v>143</v>
      </c>
      <c r="S131" s="5">
        <v>140</v>
      </c>
      <c r="T131" s="5">
        <v>133</v>
      </c>
      <c r="U131" s="5"/>
      <c r="X131" s="8"/>
      <c r="Y131" s="8"/>
      <c r="Z131" s="8"/>
      <c r="AA131" s="8"/>
    </row>
    <row r="132" spans="1:27">
      <c r="A132" s="2">
        <v>21</v>
      </c>
      <c r="B132" s="2" t="s">
        <v>32</v>
      </c>
      <c r="C132" s="5" t="s">
        <v>11</v>
      </c>
      <c r="D132" s="5"/>
      <c r="E132" s="5">
        <v>293</v>
      </c>
      <c r="F132" s="5"/>
      <c r="G132" s="5"/>
      <c r="H132" s="5"/>
      <c r="I132" s="2">
        <v>292</v>
      </c>
      <c r="J132" s="5">
        <v>585</v>
      </c>
      <c r="K132" s="5"/>
      <c r="L132" s="5"/>
      <c r="M132" s="21">
        <v>584.9873</v>
      </c>
      <c r="N132" s="2">
        <v>2</v>
      </c>
      <c r="O132" s="22">
        <v>585.30949999999996</v>
      </c>
      <c r="P132" s="5">
        <v>293</v>
      </c>
      <c r="Q132" s="2">
        <v>292</v>
      </c>
      <c r="R132" s="5"/>
      <c r="S132" s="5"/>
      <c r="T132" s="5"/>
      <c r="U132" s="5"/>
      <c r="X132" s="8"/>
      <c r="Y132" s="8"/>
      <c r="Z132" s="8"/>
      <c r="AA132" s="8"/>
    </row>
    <row r="133" spans="1:27">
      <c r="A133" s="2">
        <v>22</v>
      </c>
      <c r="B133" s="2" t="s">
        <v>22</v>
      </c>
      <c r="C133" s="5" t="s">
        <v>23</v>
      </c>
      <c r="D133" s="5"/>
      <c r="E133" s="5"/>
      <c r="F133" s="5"/>
      <c r="G133" s="5">
        <v>284</v>
      </c>
      <c r="H133" s="5"/>
      <c r="I133" s="2">
        <v>296</v>
      </c>
      <c r="J133" s="5">
        <v>580</v>
      </c>
      <c r="K133" s="5"/>
      <c r="L133" s="5"/>
      <c r="M133" s="21">
        <v>579.98720000000003</v>
      </c>
      <c r="N133" s="2">
        <v>2</v>
      </c>
      <c r="O133" s="22">
        <v>580.31160000000011</v>
      </c>
      <c r="P133" s="2">
        <v>296</v>
      </c>
      <c r="Q133" s="5">
        <v>284</v>
      </c>
      <c r="R133" s="5"/>
      <c r="S133" s="5"/>
      <c r="T133" s="5"/>
      <c r="U133" s="5"/>
      <c r="X133" s="8"/>
      <c r="Y133" s="8"/>
      <c r="Z133" s="8"/>
      <c r="AA133" s="8"/>
    </row>
    <row r="134" spans="1:27">
      <c r="A134" s="2">
        <v>23</v>
      </c>
      <c r="B134" s="2" t="s">
        <v>551</v>
      </c>
      <c r="C134" s="5" t="s">
        <v>209</v>
      </c>
      <c r="D134" s="5">
        <v>186</v>
      </c>
      <c r="E134" s="5">
        <v>189</v>
      </c>
      <c r="F134" s="5">
        <v>177</v>
      </c>
      <c r="G134" s="5"/>
      <c r="H134" s="5"/>
      <c r="J134" s="5">
        <v>552</v>
      </c>
      <c r="K134" s="5"/>
      <c r="L134" s="5"/>
      <c r="M134" s="21">
        <v>551.98710000000005</v>
      </c>
      <c r="N134" s="2">
        <v>3</v>
      </c>
      <c r="O134" s="22">
        <v>552.19646999999998</v>
      </c>
      <c r="P134" s="5">
        <v>189</v>
      </c>
      <c r="Q134" s="5">
        <v>186</v>
      </c>
      <c r="R134" s="5">
        <v>177</v>
      </c>
      <c r="S134" s="5"/>
      <c r="T134" s="5"/>
      <c r="X134" s="8"/>
      <c r="Y134" s="8"/>
      <c r="Z134" s="8"/>
      <c r="AA134" s="8"/>
    </row>
    <row r="135" spans="1:27">
      <c r="A135" s="2">
        <v>24</v>
      </c>
      <c r="B135" s="2" t="s">
        <v>386</v>
      </c>
      <c r="C135" s="5" t="s">
        <v>209</v>
      </c>
      <c r="D135" s="5">
        <v>237</v>
      </c>
      <c r="E135" s="5"/>
      <c r="F135" s="5"/>
      <c r="G135" s="5">
        <v>239</v>
      </c>
      <c r="H135" s="5"/>
      <c r="J135" s="5">
        <v>476</v>
      </c>
      <c r="K135" s="5"/>
      <c r="L135" s="5"/>
      <c r="M135" s="21">
        <v>475.98700000000002</v>
      </c>
      <c r="N135" s="2">
        <v>2</v>
      </c>
      <c r="O135" s="22">
        <v>476.24970000000002</v>
      </c>
      <c r="P135" s="5">
        <v>239</v>
      </c>
      <c r="Q135" s="5">
        <v>237</v>
      </c>
      <c r="R135" s="5"/>
      <c r="S135" s="5"/>
      <c r="T135" s="5"/>
      <c r="X135" s="8"/>
      <c r="Y135" s="8"/>
      <c r="Z135" s="8"/>
      <c r="AA135" s="8"/>
    </row>
    <row r="136" spans="1:27">
      <c r="A136" s="2">
        <v>25</v>
      </c>
      <c r="B136" s="2" t="s">
        <v>331</v>
      </c>
      <c r="C136" s="5" t="s">
        <v>15</v>
      </c>
      <c r="D136" s="5"/>
      <c r="E136" s="5">
        <v>230</v>
      </c>
      <c r="F136" s="5">
        <v>238</v>
      </c>
      <c r="G136" s="5"/>
      <c r="H136" s="5"/>
      <c r="J136" s="5">
        <v>468</v>
      </c>
      <c r="K136" s="5"/>
      <c r="L136" s="5"/>
      <c r="M136" s="21">
        <v>467.98689999999999</v>
      </c>
      <c r="N136" s="2">
        <v>2</v>
      </c>
      <c r="O136" s="22">
        <v>468.24790000000002</v>
      </c>
      <c r="P136" s="5">
        <v>238</v>
      </c>
      <c r="Q136" s="5">
        <v>230</v>
      </c>
      <c r="R136" s="5"/>
      <c r="S136" s="5"/>
      <c r="T136" s="5"/>
      <c r="X136" s="8"/>
      <c r="Y136" s="8"/>
      <c r="Z136" s="8"/>
      <c r="AA136" s="8"/>
    </row>
    <row r="137" spans="1:27">
      <c r="A137" s="2">
        <v>26</v>
      </c>
      <c r="B137" s="2" t="s">
        <v>453</v>
      </c>
      <c r="C137" s="5" t="s">
        <v>87</v>
      </c>
      <c r="D137" s="5">
        <v>206</v>
      </c>
      <c r="E137" s="5">
        <v>251</v>
      </c>
      <c r="F137" s="5"/>
      <c r="G137" s="5"/>
      <c r="H137" s="5"/>
      <c r="J137" s="5">
        <v>457</v>
      </c>
      <c r="K137" s="5"/>
      <c r="L137" s="5"/>
      <c r="M137" s="21">
        <v>456.98680000000002</v>
      </c>
      <c r="N137" s="2">
        <v>2</v>
      </c>
      <c r="O137" s="22">
        <v>457.25839999999999</v>
      </c>
      <c r="P137" s="5">
        <v>251</v>
      </c>
      <c r="Q137" s="5">
        <v>206</v>
      </c>
      <c r="R137" s="5"/>
      <c r="S137" s="5"/>
      <c r="T137" s="5"/>
      <c r="X137" s="8"/>
      <c r="Y137" s="8"/>
      <c r="Z137" s="8"/>
      <c r="AA137" s="8"/>
    </row>
    <row r="138" spans="1:27">
      <c r="A138" s="2">
        <v>27</v>
      </c>
      <c r="B138" s="2" t="s">
        <v>454</v>
      </c>
      <c r="C138" s="5" t="s">
        <v>87</v>
      </c>
      <c r="D138" s="5"/>
      <c r="E138" s="5">
        <v>220</v>
      </c>
      <c r="F138" s="5">
        <v>227</v>
      </c>
      <c r="G138" s="5"/>
      <c r="H138" s="5"/>
      <c r="J138" s="5">
        <v>447</v>
      </c>
      <c r="K138" s="5"/>
      <c r="L138" s="5"/>
      <c r="M138" s="21">
        <v>446.98669999999998</v>
      </c>
      <c r="N138" s="2">
        <v>2</v>
      </c>
      <c r="O138" s="22">
        <v>447.23569999999995</v>
      </c>
      <c r="P138" s="5">
        <v>227</v>
      </c>
      <c r="Q138" s="5">
        <v>220</v>
      </c>
      <c r="R138" s="5"/>
      <c r="S138" s="5"/>
      <c r="T138" s="5"/>
      <c r="X138" s="8"/>
      <c r="Y138" s="8"/>
      <c r="Z138" s="8"/>
      <c r="AA138" s="8"/>
    </row>
    <row r="139" spans="1:27">
      <c r="A139" s="2">
        <v>28</v>
      </c>
      <c r="B139" s="2" t="s">
        <v>552</v>
      </c>
      <c r="C139" s="5" t="s">
        <v>11</v>
      </c>
      <c r="D139" s="5"/>
      <c r="E139" s="5">
        <v>232</v>
      </c>
      <c r="F139" s="5"/>
      <c r="G139" s="5">
        <v>205</v>
      </c>
      <c r="H139" s="5"/>
      <c r="J139" s="5">
        <v>437</v>
      </c>
      <c r="K139" s="5"/>
      <c r="L139" s="5"/>
      <c r="M139" s="21">
        <v>436.98660000000001</v>
      </c>
      <c r="N139" s="2">
        <v>2</v>
      </c>
      <c r="O139" s="22">
        <v>437.23910000000006</v>
      </c>
      <c r="P139" s="5">
        <v>232</v>
      </c>
      <c r="Q139" s="5">
        <v>205</v>
      </c>
      <c r="R139" s="5"/>
      <c r="S139" s="5"/>
      <c r="T139" s="5"/>
      <c r="X139" s="8"/>
      <c r="Y139" s="8"/>
      <c r="Z139" s="8"/>
      <c r="AA139" s="8"/>
    </row>
    <row r="140" spans="1:27">
      <c r="A140" s="2">
        <v>29</v>
      </c>
      <c r="B140" s="2" t="s">
        <v>329</v>
      </c>
      <c r="C140" s="5" t="s">
        <v>473</v>
      </c>
      <c r="D140" s="5">
        <v>225</v>
      </c>
      <c r="E140" s="5">
        <v>192</v>
      </c>
      <c r="F140" s="5"/>
      <c r="G140" s="5"/>
      <c r="H140" s="5"/>
      <c r="J140" s="5">
        <v>417</v>
      </c>
      <c r="K140" s="5"/>
      <c r="L140" s="5"/>
      <c r="M140" s="21">
        <v>416.98649999999998</v>
      </c>
      <c r="N140" s="2">
        <v>2</v>
      </c>
      <c r="O140" s="22">
        <v>417.23070000000001</v>
      </c>
      <c r="P140" s="5">
        <v>225</v>
      </c>
      <c r="Q140" s="5">
        <v>192</v>
      </c>
      <c r="R140" s="5"/>
      <c r="S140" s="5"/>
      <c r="T140" s="5"/>
      <c r="X140" s="8"/>
      <c r="Y140" s="8"/>
      <c r="Z140" s="8"/>
      <c r="AA140" s="8"/>
    </row>
    <row r="141" spans="1:27">
      <c r="A141" s="2">
        <v>30</v>
      </c>
      <c r="B141" s="2" t="s">
        <v>427</v>
      </c>
      <c r="C141" s="5" t="s">
        <v>15</v>
      </c>
      <c r="D141" s="5">
        <v>259</v>
      </c>
      <c r="E141" s="5">
        <v>143</v>
      </c>
      <c r="F141" s="5"/>
      <c r="G141" s="5"/>
      <c r="H141" s="5"/>
      <c r="J141" s="5">
        <v>402</v>
      </c>
      <c r="K141" s="5"/>
      <c r="L141" s="5"/>
      <c r="M141" s="21">
        <v>401.9864</v>
      </c>
      <c r="N141" s="2">
        <v>2</v>
      </c>
      <c r="O141" s="22">
        <v>402.25970000000001</v>
      </c>
      <c r="P141" s="5">
        <v>259</v>
      </c>
      <c r="Q141" s="5">
        <v>143</v>
      </c>
      <c r="R141" s="5"/>
      <c r="S141" s="5"/>
      <c r="T141" s="5"/>
      <c r="X141" s="8"/>
      <c r="Y141" s="8"/>
      <c r="Z141" s="8"/>
      <c r="AA141" s="8"/>
    </row>
    <row r="142" spans="1:27">
      <c r="A142" s="2">
        <v>31</v>
      </c>
      <c r="B142" s="2" t="s">
        <v>553</v>
      </c>
      <c r="C142" s="5" t="s">
        <v>514</v>
      </c>
      <c r="D142" s="5"/>
      <c r="E142" s="5"/>
      <c r="F142" s="5">
        <v>290</v>
      </c>
      <c r="G142" s="5"/>
      <c r="H142" s="5"/>
      <c r="J142" s="5">
        <v>290</v>
      </c>
      <c r="K142" s="5"/>
      <c r="L142" s="5"/>
      <c r="M142" s="21">
        <v>289.98630000000003</v>
      </c>
      <c r="N142" s="2">
        <v>1</v>
      </c>
      <c r="O142" s="22">
        <v>290.27630000000005</v>
      </c>
      <c r="P142" s="5">
        <v>290</v>
      </c>
      <c r="Q142" s="5"/>
      <c r="R142" s="5"/>
      <c r="S142" s="5"/>
      <c r="T142" s="5"/>
      <c r="X142" s="8"/>
      <c r="Y142" s="8"/>
      <c r="Z142" s="8"/>
      <c r="AA142" s="8"/>
    </row>
    <row r="143" spans="1:27">
      <c r="A143" s="2">
        <v>32</v>
      </c>
      <c r="B143" s="2" t="s">
        <v>554</v>
      </c>
      <c r="C143" s="5" t="s">
        <v>21</v>
      </c>
      <c r="D143" s="5"/>
      <c r="E143" s="5"/>
      <c r="F143" s="5"/>
      <c r="G143" s="5">
        <v>258</v>
      </c>
      <c r="H143" s="5"/>
      <c r="J143" s="5">
        <v>258</v>
      </c>
      <c r="K143" s="5"/>
      <c r="L143" s="5"/>
      <c r="M143" s="21">
        <v>257.9862</v>
      </c>
      <c r="N143" s="2">
        <v>1</v>
      </c>
      <c r="O143" s="22">
        <v>258.24419999999998</v>
      </c>
      <c r="P143" s="5">
        <v>258</v>
      </c>
      <c r="Q143" s="5"/>
      <c r="R143" s="5"/>
      <c r="S143" s="5"/>
      <c r="T143" s="5"/>
      <c r="X143" s="8"/>
      <c r="Y143" s="8"/>
      <c r="Z143" s="8"/>
      <c r="AA143" s="8"/>
    </row>
    <row r="144" spans="1:27">
      <c r="A144" s="2">
        <v>33</v>
      </c>
      <c r="B144" s="2" t="s">
        <v>555</v>
      </c>
      <c r="C144" s="5" t="s">
        <v>473</v>
      </c>
      <c r="D144" s="5"/>
      <c r="E144" s="5"/>
      <c r="F144" s="5"/>
      <c r="G144" s="5">
        <v>254</v>
      </c>
      <c r="H144" s="5"/>
      <c r="J144" s="5">
        <v>254</v>
      </c>
      <c r="K144" s="5"/>
      <c r="L144" s="5"/>
      <c r="M144" s="21">
        <v>253.98609999999999</v>
      </c>
      <c r="N144" s="2">
        <v>1</v>
      </c>
      <c r="O144" s="22">
        <v>254.24009999999998</v>
      </c>
      <c r="P144" s="5">
        <v>254</v>
      </c>
      <c r="Q144" s="5"/>
      <c r="R144" s="5"/>
      <c r="S144" s="5"/>
      <c r="T144" s="5"/>
      <c r="X144" s="8"/>
      <c r="Y144" s="8"/>
      <c r="Z144" s="8"/>
      <c r="AA144" s="8"/>
    </row>
    <row r="145" spans="1:27">
      <c r="A145" s="2">
        <v>34</v>
      </c>
      <c r="B145" s="2" t="s">
        <v>556</v>
      </c>
      <c r="C145" s="5" t="s">
        <v>473</v>
      </c>
      <c r="D145" s="5"/>
      <c r="E145" s="5">
        <v>243</v>
      </c>
      <c r="F145" s="5"/>
      <c r="G145" s="5"/>
      <c r="H145" s="5"/>
      <c r="J145" s="5">
        <v>243</v>
      </c>
      <c r="K145" s="5"/>
      <c r="L145" s="5"/>
      <c r="M145" s="21">
        <v>242.98599999999999</v>
      </c>
      <c r="N145" s="2">
        <v>1</v>
      </c>
      <c r="O145" s="22">
        <v>243.22899999999998</v>
      </c>
      <c r="P145" s="5">
        <v>243</v>
      </c>
      <c r="Q145" s="5"/>
      <c r="R145" s="5"/>
      <c r="S145" s="5"/>
      <c r="T145" s="5"/>
      <c r="X145" s="8"/>
      <c r="Y145" s="8"/>
      <c r="Z145" s="8"/>
      <c r="AA145" s="8"/>
    </row>
    <row r="146" spans="1:27">
      <c r="A146" s="2">
        <v>35</v>
      </c>
      <c r="B146" s="2" t="s">
        <v>401</v>
      </c>
      <c r="C146" s="5" t="s">
        <v>27</v>
      </c>
      <c r="D146" s="5"/>
      <c r="E146" s="5">
        <v>242</v>
      </c>
      <c r="F146" s="5"/>
      <c r="G146" s="5"/>
      <c r="H146" s="5"/>
      <c r="J146" s="5">
        <v>242</v>
      </c>
      <c r="K146" s="5"/>
      <c r="L146" s="5"/>
      <c r="M146" s="21">
        <v>241.98589999999999</v>
      </c>
      <c r="N146" s="2">
        <v>1</v>
      </c>
      <c r="O146" s="22">
        <v>242.22789999999998</v>
      </c>
      <c r="P146" s="5">
        <v>242</v>
      </c>
      <c r="Q146" s="5"/>
      <c r="R146" s="5"/>
      <c r="S146" s="5"/>
      <c r="T146" s="5"/>
      <c r="X146" s="8"/>
      <c r="Y146" s="8"/>
      <c r="Z146" s="8"/>
      <c r="AA146" s="8"/>
    </row>
    <row r="147" spans="1:27">
      <c r="A147" s="2">
        <v>36</v>
      </c>
      <c r="B147" s="2" t="s">
        <v>557</v>
      </c>
      <c r="C147" s="5" t="s">
        <v>15</v>
      </c>
      <c r="D147" s="5"/>
      <c r="E147" s="5"/>
      <c r="F147" s="5"/>
      <c r="G147" s="5"/>
      <c r="H147" s="5">
        <v>231</v>
      </c>
      <c r="J147" s="5">
        <v>231</v>
      </c>
      <c r="K147" s="5"/>
      <c r="L147" s="5"/>
      <c r="M147" s="21">
        <v>230.98580000000001</v>
      </c>
      <c r="N147" s="2">
        <v>1</v>
      </c>
      <c r="O147" s="22">
        <v>231.21680000000001</v>
      </c>
      <c r="P147" s="5">
        <v>231</v>
      </c>
      <c r="Q147" s="5"/>
      <c r="R147" s="5"/>
      <c r="S147" s="5"/>
      <c r="T147" s="5"/>
      <c r="X147" s="8"/>
      <c r="Y147" s="8"/>
      <c r="Z147" s="8"/>
      <c r="AA147" s="8"/>
    </row>
    <row r="148" spans="1:27">
      <c r="A148" s="2">
        <v>37</v>
      </c>
      <c r="B148" s="2" t="s">
        <v>558</v>
      </c>
      <c r="C148" s="5" t="s">
        <v>209</v>
      </c>
      <c r="D148" s="5"/>
      <c r="E148" s="5"/>
      <c r="F148" s="5">
        <v>225</v>
      </c>
      <c r="G148" s="5"/>
      <c r="H148" s="5"/>
      <c r="J148" s="5">
        <v>225</v>
      </c>
      <c r="K148" s="5"/>
      <c r="L148" s="5"/>
      <c r="M148" s="21">
        <v>224.98570000000001</v>
      </c>
      <c r="N148" s="2">
        <v>1</v>
      </c>
      <c r="O148" s="22">
        <v>225.2107</v>
      </c>
      <c r="P148" s="5">
        <v>225</v>
      </c>
      <c r="Q148" s="5"/>
      <c r="R148" s="5"/>
      <c r="S148" s="5"/>
      <c r="T148" s="5"/>
      <c r="X148" s="8"/>
      <c r="Y148" s="8"/>
      <c r="Z148" s="8"/>
      <c r="AA148" s="8"/>
    </row>
    <row r="149" spans="1:27">
      <c r="A149" s="2">
        <v>38</v>
      </c>
      <c r="B149" s="2" t="s">
        <v>372</v>
      </c>
      <c r="C149" s="5" t="s">
        <v>514</v>
      </c>
      <c r="D149" s="5">
        <v>216</v>
      </c>
      <c r="E149" s="5"/>
      <c r="F149" s="5"/>
      <c r="G149" s="5"/>
      <c r="H149" s="5"/>
      <c r="J149" s="5">
        <v>216</v>
      </c>
      <c r="K149" s="5"/>
      <c r="L149" s="5"/>
      <c r="M149" s="21">
        <v>215.98560000000001</v>
      </c>
      <c r="N149" s="2">
        <v>1</v>
      </c>
      <c r="O149" s="22">
        <v>216.20160000000001</v>
      </c>
      <c r="P149" s="5">
        <v>216</v>
      </c>
      <c r="Q149" s="5"/>
      <c r="R149" s="5"/>
      <c r="S149" s="5"/>
      <c r="T149" s="5"/>
      <c r="X149" s="8"/>
      <c r="Y149" s="8"/>
      <c r="Z149" s="8"/>
      <c r="AA149" s="8"/>
    </row>
    <row r="150" spans="1:27">
      <c r="A150" s="2">
        <v>39</v>
      </c>
      <c r="B150" s="2" t="s">
        <v>559</v>
      </c>
      <c r="C150" s="5" t="s">
        <v>514</v>
      </c>
      <c r="D150" s="5"/>
      <c r="E150" s="5">
        <v>201</v>
      </c>
      <c r="F150" s="5"/>
      <c r="G150" s="5"/>
      <c r="H150" s="5"/>
      <c r="J150" s="5">
        <v>201</v>
      </c>
      <c r="K150" s="5"/>
      <c r="L150" s="5"/>
      <c r="M150" s="21">
        <v>200.9855</v>
      </c>
      <c r="N150" s="2">
        <v>1</v>
      </c>
      <c r="O150" s="22">
        <v>201.1865</v>
      </c>
      <c r="P150" s="5">
        <v>201</v>
      </c>
      <c r="Q150" s="5"/>
      <c r="R150" s="5"/>
      <c r="S150" s="5"/>
      <c r="T150" s="5"/>
      <c r="X150" s="8"/>
      <c r="Y150" s="8"/>
      <c r="Z150" s="8"/>
      <c r="AA150" s="8"/>
    </row>
    <row r="151" spans="1:27">
      <c r="A151" s="2">
        <v>40</v>
      </c>
      <c r="B151" s="2" t="s">
        <v>560</v>
      </c>
      <c r="C151" s="5" t="s">
        <v>209</v>
      </c>
      <c r="D151" s="5">
        <v>196</v>
      </c>
      <c r="E151" s="5"/>
      <c r="F151" s="5"/>
      <c r="G151" s="5"/>
      <c r="H151" s="5"/>
      <c r="J151" s="5">
        <v>196</v>
      </c>
      <c r="K151" s="5"/>
      <c r="L151" s="5"/>
      <c r="M151" s="21">
        <v>195.9854</v>
      </c>
      <c r="N151" s="2">
        <v>1</v>
      </c>
      <c r="O151" s="22">
        <v>196.1814</v>
      </c>
      <c r="P151" s="5">
        <v>196</v>
      </c>
      <c r="Q151" s="5"/>
      <c r="R151" s="5"/>
      <c r="S151" s="5"/>
      <c r="T151" s="5"/>
      <c r="X151" s="8"/>
      <c r="Y151" s="8"/>
      <c r="Z151" s="8"/>
      <c r="AA151" s="8"/>
    </row>
    <row r="152" spans="1:27">
      <c r="A152" s="2">
        <v>41</v>
      </c>
      <c r="B152" s="2" t="s">
        <v>561</v>
      </c>
      <c r="C152" s="5" t="s">
        <v>34</v>
      </c>
      <c r="D152" s="5"/>
      <c r="E152" s="5"/>
      <c r="F152" s="5"/>
      <c r="G152" s="5">
        <v>195</v>
      </c>
      <c r="H152" s="5"/>
      <c r="J152" s="5">
        <v>195</v>
      </c>
      <c r="K152" s="5"/>
      <c r="L152" s="5"/>
      <c r="M152" s="21">
        <v>194.9853</v>
      </c>
      <c r="N152" s="2">
        <v>1</v>
      </c>
      <c r="O152" s="22">
        <v>195.18029999999999</v>
      </c>
      <c r="P152" s="5">
        <v>195</v>
      </c>
      <c r="Q152" s="5"/>
      <c r="R152" s="5"/>
      <c r="S152" s="5"/>
      <c r="T152" s="5"/>
      <c r="X152" s="8"/>
      <c r="Y152" s="8"/>
      <c r="Z152" s="8"/>
      <c r="AA152" s="8"/>
    </row>
    <row r="153" spans="1:27">
      <c r="A153" s="2">
        <v>42</v>
      </c>
      <c r="B153" s="2" t="s">
        <v>562</v>
      </c>
      <c r="C153" s="5" t="s">
        <v>34</v>
      </c>
      <c r="D153" s="5"/>
      <c r="E153" s="5">
        <v>162</v>
      </c>
      <c r="F153" s="5"/>
      <c r="G153" s="5"/>
      <c r="H153" s="5"/>
      <c r="J153" s="5">
        <v>162</v>
      </c>
      <c r="K153" s="5"/>
      <c r="L153" s="5"/>
      <c r="M153" s="21">
        <v>161.98519999999999</v>
      </c>
      <c r="N153" s="2">
        <v>1</v>
      </c>
      <c r="O153" s="22">
        <v>162.1472</v>
      </c>
      <c r="P153" s="5">
        <v>162</v>
      </c>
      <c r="Q153" s="5"/>
      <c r="R153" s="5"/>
      <c r="S153" s="5"/>
      <c r="T153" s="5"/>
      <c r="X153" s="8"/>
      <c r="Y153" s="8"/>
      <c r="Z153" s="8"/>
      <c r="AA153" s="8"/>
    </row>
    <row r="154" spans="1:27">
      <c r="A154" s="2">
        <v>43</v>
      </c>
      <c r="B154" s="2" t="s">
        <v>370</v>
      </c>
      <c r="C154" s="5" t="s">
        <v>514</v>
      </c>
      <c r="D154" s="5"/>
      <c r="E154" s="5">
        <v>154</v>
      </c>
      <c r="F154" s="5"/>
      <c r="G154" s="5"/>
      <c r="H154" s="5"/>
      <c r="J154" s="5">
        <v>154</v>
      </c>
      <c r="K154" s="5"/>
      <c r="L154" s="5"/>
      <c r="M154" s="21">
        <v>153.98509999999999</v>
      </c>
      <c r="N154" s="2">
        <v>1</v>
      </c>
      <c r="O154" s="22">
        <v>154.13909999999998</v>
      </c>
      <c r="P154" s="5">
        <v>154</v>
      </c>
      <c r="Q154" s="5"/>
      <c r="R154" s="5"/>
      <c r="S154" s="5"/>
      <c r="T154" s="5"/>
      <c r="X154" s="8"/>
      <c r="Y154" s="8"/>
      <c r="Z154" s="8"/>
      <c r="AA154" s="8"/>
    </row>
    <row r="155" spans="1:27">
      <c r="A155" s="2">
        <v>44</v>
      </c>
      <c r="B155" s="2" t="s">
        <v>423</v>
      </c>
      <c r="C155" s="5" t="s">
        <v>23</v>
      </c>
      <c r="D155" s="5">
        <v>147</v>
      </c>
      <c r="E155" s="5"/>
      <c r="F155" s="5"/>
      <c r="G155" s="5"/>
      <c r="H155" s="5"/>
      <c r="J155" s="5">
        <v>147</v>
      </c>
      <c r="K155" s="5"/>
      <c r="L155" s="5"/>
      <c r="M155" s="21">
        <v>146.98500000000001</v>
      </c>
      <c r="N155" s="2">
        <v>1</v>
      </c>
      <c r="O155" s="22">
        <v>147.13200000000001</v>
      </c>
      <c r="P155" s="5">
        <v>147</v>
      </c>
      <c r="Q155" s="5"/>
      <c r="R155" s="5"/>
      <c r="S155" s="5"/>
      <c r="T155" s="5"/>
      <c r="X155" s="8"/>
      <c r="Y155" s="8"/>
      <c r="Z155" s="8"/>
      <c r="AA155" s="8"/>
    </row>
    <row r="156" spans="1:27">
      <c r="A156" s="2">
        <v>45</v>
      </c>
      <c r="B156" s="2" t="s">
        <v>318</v>
      </c>
      <c r="C156" s="5" t="s">
        <v>40</v>
      </c>
      <c r="D156" s="5">
        <v>139</v>
      </c>
      <c r="E156" s="5"/>
      <c r="F156" s="5"/>
      <c r="G156" s="5"/>
      <c r="H156" s="5"/>
      <c r="J156" s="5">
        <v>139</v>
      </c>
      <c r="K156" s="5"/>
      <c r="L156" s="5"/>
      <c r="M156" s="21">
        <v>138.98490000000001</v>
      </c>
      <c r="N156" s="2">
        <v>1</v>
      </c>
      <c r="O156" s="22">
        <v>139.12390000000002</v>
      </c>
      <c r="P156" s="5">
        <v>139</v>
      </c>
      <c r="Q156" s="5"/>
      <c r="R156" s="5"/>
      <c r="S156" s="5"/>
      <c r="T156" s="5"/>
      <c r="X156" s="8"/>
      <c r="Y156" s="8"/>
      <c r="Z156" s="8"/>
      <c r="AA156" s="8"/>
    </row>
    <row r="157" spans="1:27">
      <c r="A157" s="2">
        <v>46</v>
      </c>
      <c r="B157" s="2" t="s">
        <v>563</v>
      </c>
      <c r="C157" s="5" t="s">
        <v>209</v>
      </c>
      <c r="D157" s="5"/>
      <c r="E157" s="5"/>
      <c r="F157" s="5"/>
      <c r="G157" s="5">
        <v>126</v>
      </c>
      <c r="H157" s="5"/>
      <c r="J157" s="5">
        <v>126</v>
      </c>
      <c r="K157" s="5"/>
      <c r="L157" s="5"/>
      <c r="M157" s="21">
        <v>125.98480000000001</v>
      </c>
      <c r="N157" s="2">
        <v>1</v>
      </c>
      <c r="O157" s="22">
        <v>126.11080000000001</v>
      </c>
      <c r="P157" s="5">
        <v>126</v>
      </c>
      <c r="Q157" s="5"/>
      <c r="R157" s="5"/>
      <c r="S157" s="5"/>
      <c r="T157" s="5"/>
      <c r="X157" s="8"/>
      <c r="Y157" s="8"/>
      <c r="Z157" s="8"/>
      <c r="AA157" s="8"/>
    </row>
    <row r="158" spans="1:27" ht="5.0999999999999996" customHeight="1">
      <c r="D158" s="5" t="s">
        <v>549</v>
      </c>
      <c r="F158" s="2" t="s">
        <v>549</v>
      </c>
      <c r="I158" s="5"/>
      <c r="J158" s="5"/>
      <c r="K158" s="5"/>
      <c r="L158" s="5"/>
      <c r="M158" s="21"/>
      <c r="X158" s="8"/>
      <c r="Y158" s="8"/>
      <c r="Z158" s="8"/>
      <c r="AA158" s="8"/>
    </row>
    <row r="159" spans="1:27" ht="15">
      <c r="A159" s="25"/>
      <c r="C159" s="5"/>
      <c r="D159" s="5" t="s">
        <v>549</v>
      </c>
      <c r="E159" s="5"/>
      <c r="F159" s="5" t="s">
        <v>549</v>
      </c>
      <c r="G159" s="5"/>
      <c r="H159" s="5"/>
      <c r="I159" s="5"/>
      <c r="J159" s="5"/>
      <c r="K159" s="5"/>
      <c r="L159" s="5"/>
      <c r="M159" s="21"/>
      <c r="Q159" s="5"/>
      <c r="R159" s="5"/>
      <c r="S159" s="5"/>
      <c r="T159" s="5"/>
      <c r="U159" s="5"/>
      <c r="X159" s="8"/>
      <c r="Y159" s="8"/>
      <c r="Z159" s="8"/>
      <c r="AA159" s="8"/>
    </row>
    <row r="160" spans="1:27" ht="15">
      <c r="A160" s="25"/>
      <c r="B160" s="25" t="s">
        <v>28</v>
      </c>
      <c r="C160" s="15"/>
      <c r="D160" s="15"/>
      <c r="E160" s="15"/>
      <c r="F160" s="15"/>
      <c r="G160" s="15"/>
      <c r="H160" s="15"/>
      <c r="I160" s="5"/>
      <c r="J160" s="15"/>
      <c r="K160" s="15"/>
      <c r="L160" s="5"/>
      <c r="M160" s="21"/>
      <c r="Q160" s="5"/>
      <c r="R160" s="5"/>
      <c r="S160" s="5"/>
      <c r="T160" s="5"/>
      <c r="U160" s="5"/>
      <c r="X160" s="8"/>
      <c r="Y160" s="8"/>
      <c r="Z160" s="8"/>
      <c r="AA160" s="8"/>
    </row>
    <row r="161" spans="1:27">
      <c r="A161" s="2">
        <v>1</v>
      </c>
      <c r="B161" s="2" t="s">
        <v>26</v>
      </c>
      <c r="C161" s="5" t="s">
        <v>27</v>
      </c>
      <c r="D161" s="5">
        <v>287</v>
      </c>
      <c r="E161" s="5">
        <v>289</v>
      </c>
      <c r="F161" s="5">
        <v>285</v>
      </c>
      <c r="G161" s="5">
        <v>290</v>
      </c>
      <c r="H161" s="5">
        <v>294</v>
      </c>
      <c r="I161" s="2">
        <v>295</v>
      </c>
      <c r="J161" s="5">
        <v>1168</v>
      </c>
      <c r="K161" s="5"/>
      <c r="L161" s="5"/>
      <c r="M161" s="21">
        <v>1167.9844000000001</v>
      </c>
      <c r="N161" s="2">
        <v>6</v>
      </c>
      <c r="O161" s="22">
        <v>1168.3120205500002</v>
      </c>
      <c r="P161" s="2">
        <v>295</v>
      </c>
      <c r="Q161" s="5">
        <v>294</v>
      </c>
      <c r="R161" s="5">
        <v>290</v>
      </c>
      <c r="S161" s="5">
        <v>289</v>
      </c>
      <c r="T161" s="5">
        <v>287</v>
      </c>
      <c r="U161" s="5">
        <v>285</v>
      </c>
      <c r="X161" s="8"/>
      <c r="Y161" s="8"/>
      <c r="Z161" s="8"/>
      <c r="AA161" s="8"/>
    </row>
    <row r="162" spans="1:27">
      <c r="A162" s="2">
        <v>2</v>
      </c>
      <c r="B162" s="2" t="s">
        <v>564</v>
      </c>
      <c r="C162" s="5" t="s">
        <v>21</v>
      </c>
      <c r="D162" s="5">
        <v>281</v>
      </c>
      <c r="E162" s="5">
        <v>287</v>
      </c>
      <c r="F162" s="5">
        <v>287</v>
      </c>
      <c r="G162" s="5">
        <v>281</v>
      </c>
      <c r="H162" s="5"/>
      <c r="J162" s="5">
        <v>1136</v>
      </c>
      <c r="K162" s="5"/>
      <c r="L162" s="5"/>
      <c r="M162" s="21">
        <v>1135.9843000000001</v>
      </c>
      <c r="N162" s="2">
        <v>4</v>
      </c>
      <c r="O162" s="22">
        <v>1136.3030910000002</v>
      </c>
      <c r="P162" s="5">
        <v>287</v>
      </c>
      <c r="Q162" s="5">
        <v>287</v>
      </c>
      <c r="R162" s="5">
        <v>281</v>
      </c>
      <c r="S162" s="5">
        <v>281</v>
      </c>
      <c r="T162" s="5"/>
      <c r="X162" s="8"/>
      <c r="Y162" s="8"/>
      <c r="Z162" s="8"/>
      <c r="AA162" s="8"/>
    </row>
    <row r="163" spans="1:27">
      <c r="A163" s="2">
        <v>3</v>
      </c>
      <c r="B163" s="2" t="s">
        <v>64</v>
      </c>
      <c r="C163" s="5" t="s">
        <v>11</v>
      </c>
      <c r="D163" s="5">
        <v>272</v>
      </c>
      <c r="E163" s="5">
        <v>275</v>
      </c>
      <c r="F163" s="5"/>
      <c r="G163" s="5">
        <v>271</v>
      </c>
      <c r="H163" s="5"/>
      <c r="I163" s="2">
        <v>274</v>
      </c>
      <c r="J163" s="5">
        <v>1092</v>
      </c>
      <c r="K163" s="5"/>
      <c r="L163" s="5"/>
      <c r="M163" s="21">
        <v>1091.9842000000001</v>
      </c>
      <c r="N163" s="2">
        <v>4</v>
      </c>
      <c r="O163" s="22">
        <v>1092.2895910000002</v>
      </c>
      <c r="P163" s="5">
        <v>275</v>
      </c>
      <c r="Q163" s="2">
        <v>274</v>
      </c>
      <c r="R163" s="5">
        <v>272</v>
      </c>
      <c r="S163" s="5">
        <v>271</v>
      </c>
      <c r="T163" s="5"/>
      <c r="U163" s="5"/>
      <c r="X163" s="8"/>
      <c r="Y163" s="8"/>
      <c r="Z163" s="8"/>
      <c r="AA163" s="8"/>
    </row>
    <row r="164" spans="1:27">
      <c r="A164" s="2">
        <v>4</v>
      </c>
      <c r="B164" s="2" t="s">
        <v>435</v>
      </c>
      <c r="C164" s="5" t="s">
        <v>21</v>
      </c>
      <c r="D164" s="5">
        <v>273</v>
      </c>
      <c r="E164" s="5">
        <v>264</v>
      </c>
      <c r="F164" s="5">
        <v>256</v>
      </c>
      <c r="G164" s="5">
        <v>267</v>
      </c>
      <c r="H164" s="5">
        <v>267</v>
      </c>
      <c r="J164" s="5">
        <v>1071</v>
      </c>
      <c r="K164" s="5"/>
      <c r="L164" s="5"/>
      <c r="M164" s="21">
        <v>1070.9840999999999</v>
      </c>
      <c r="N164" s="2">
        <v>5</v>
      </c>
      <c r="O164" s="22">
        <v>1071.2867595999999</v>
      </c>
      <c r="P164" s="5">
        <v>273</v>
      </c>
      <c r="Q164" s="5">
        <v>267</v>
      </c>
      <c r="R164" s="5">
        <v>267</v>
      </c>
      <c r="S164" s="5">
        <v>264</v>
      </c>
      <c r="T164" s="5">
        <v>256</v>
      </c>
      <c r="X164" s="8"/>
      <c r="Y164" s="8"/>
      <c r="Z164" s="8"/>
      <c r="AA164" s="8"/>
    </row>
    <row r="165" spans="1:27">
      <c r="A165" s="2">
        <v>5</v>
      </c>
      <c r="B165" s="2" t="s">
        <v>75</v>
      </c>
      <c r="C165" s="5" t="s">
        <v>11</v>
      </c>
      <c r="D165" s="5">
        <v>271</v>
      </c>
      <c r="E165" s="5"/>
      <c r="F165" s="5">
        <v>261</v>
      </c>
      <c r="G165" s="5"/>
      <c r="H165" s="5">
        <v>265</v>
      </c>
      <c r="I165" s="2">
        <v>266</v>
      </c>
      <c r="J165" s="5">
        <v>1063</v>
      </c>
      <c r="K165" s="5"/>
      <c r="L165" s="5"/>
      <c r="M165" s="21">
        <v>1062.9839999999999</v>
      </c>
      <c r="N165" s="2">
        <v>4</v>
      </c>
      <c r="O165" s="22">
        <v>1063.2845109999996</v>
      </c>
      <c r="P165" s="5">
        <v>271</v>
      </c>
      <c r="Q165" s="2">
        <v>266</v>
      </c>
      <c r="R165" s="5">
        <v>265</v>
      </c>
      <c r="S165" s="5">
        <v>261</v>
      </c>
      <c r="T165" s="5"/>
      <c r="U165" s="5"/>
      <c r="X165" s="8"/>
      <c r="Y165" s="8"/>
      <c r="Z165" s="8"/>
      <c r="AA165" s="8"/>
    </row>
    <row r="166" spans="1:27">
      <c r="A166" s="2">
        <v>6</v>
      </c>
      <c r="B166" s="2" t="s">
        <v>77</v>
      </c>
      <c r="C166" s="5" t="s">
        <v>15</v>
      </c>
      <c r="D166" s="5">
        <v>243</v>
      </c>
      <c r="E166" s="5">
        <v>258</v>
      </c>
      <c r="F166" s="5">
        <v>255</v>
      </c>
      <c r="G166" s="5">
        <v>248</v>
      </c>
      <c r="H166" s="5">
        <v>252</v>
      </c>
      <c r="I166" s="2">
        <v>265</v>
      </c>
      <c r="J166" s="5">
        <v>1030</v>
      </c>
      <c r="K166" s="5"/>
      <c r="L166" s="5"/>
      <c r="M166" s="21">
        <v>1029.9838999999999</v>
      </c>
      <c r="N166" s="2">
        <v>6</v>
      </c>
      <c r="O166" s="22">
        <v>1030.2775292299998</v>
      </c>
      <c r="P166" s="2">
        <v>265</v>
      </c>
      <c r="Q166" s="5">
        <v>258</v>
      </c>
      <c r="R166" s="5">
        <v>255</v>
      </c>
      <c r="S166" s="5">
        <v>252</v>
      </c>
      <c r="T166" s="5">
        <v>248</v>
      </c>
      <c r="U166" s="5">
        <v>243</v>
      </c>
      <c r="X166" s="8"/>
      <c r="Y166" s="8"/>
      <c r="Z166" s="8"/>
      <c r="AA166" s="8"/>
    </row>
    <row r="167" spans="1:27">
      <c r="A167" s="2">
        <v>7</v>
      </c>
      <c r="B167" s="2" t="s">
        <v>69</v>
      </c>
      <c r="C167" s="5" t="s">
        <v>63</v>
      </c>
      <c r="D167" s="5">
        <v>254</v>
      </c>
      <c r="E167" s="5">
        <v>236</v>
      </c>
      <c r="F167" s="5"/>
      <c r="G167" s="5">
        <v>227</v>
      </c>
      <c r="H167" s="5">
        <v>266</v>
      </c>
      <c r="I167" s="2">
        <v>270</v>
      </c>
      <c r="J167" s="5">
        <v>1026</v>
      </c>
      <c r="K167" s="5"/>
      <c r="L167" s="5"/>
      <c r="M167" s="21">
        <v>1025.9838</v>
      </c>
      <c r="N167" s="2">
        <v>5</v>
      </c>
      <c r="O167" s="22">
        <v>1026.2831987</v>
      </c>
      <c r="P167" s="2">
        <v>270</v>
      </c>
      <c r="Q167" s="5">
        <v>266</v>
      </c>
      <c r="R167" s="5">
        <v>254</v>
      </c>
      <c r="S167" s="5">
        <v>236</v>
      </c>
      <c r="T167" s="5">
        <v>227</v>
      </c>
      <c r="U167" s="5"/>
      <c r="X167" s="8"/>
      <c r="Y167" s="8"/>
      <c r="Z167" s="8"/>
      <c r="AA167" s="8"/>
    </row>
    <row r="168" spans="1:27">
      <c r="A168" s="2">
        <v>8</v>
      </c>
      <c r="B168" s="2" t="s">
        <v>83</v>
      </c>
      <c r="C168" s="5" t="s">
        <v>472</v>
      </c>
      <c r="D168" s="5">
        <v>238</v>
      </c>
      <c r="E168" s="5">
        <v>238</v>
      </c>
      <c r="F168" s="5">
        <v>234</v>
      </c>
      <c r="G168" s="5">
        <v>247</v>
      </c>
      <c r="H168" s="5">
        <v>272</v>
      </c>
      <c r="I168" s="2">
        <v>262</v>
      </c>
      <c r="J168" s="5">
        <v>1019</v>
      </c>
      <c r="K168" s="5"/>
      <c r="L168" s="5"/>
      <c r="M168" s="21">
        <v>1018.9837</v>
      </c>
      <c r="N168" s="2">
        <v>6</v>
      </c>
      <c r="O168" s="22">
        <v>1019.2846341400001</v>
      </c>
      <c r="P168" s="5">
        <v>272</v>
      </c>
      <c r="Q168" s="2">
        <v>262</v>
      </c>
      <c r="R168" s="5">
        <v>247</v>
      </c>
      <c r="S168" s="5">
        <v>238</v>
      </c>
      <c r="T168" s="5">
        <v>238</v>
      </c>
      <c r="U168" s="5">
        <v>234</v>
      </c>
      <c r="X168" s="8"/>
      <c r="Y168" s="8"/>
      <c r="Z168" s="8"/>
      <c r="AA168" s="8"/>
    </row>
    <row r="169" spans="1:27">
      <c r="A169" s="2">
        <v>9</v>
      </c>
      <c r="B169" s="2" t="s">
        <v>84</v>
      </c>
      <c r="C169" s="5" t="s">
        <v>472</v>
      </c>
      <c r="D169" s="5">
        <v>228</v>
      </c>
      <c r="E169" s="5">
        <v>235</v>
      </c>
      <c r="F169" s="5">
        <v>245</v>
      </c>
      <c r="G169" s="5">
        <v>221</v>
      </c>
      <c r="H169" s="5">
        <v>241</v>
      </c>
      <c r="I169" s="2">
        <v>261</v>
      </c>
      <c r="J169" s="5">
        <v>982</v>
      </c>
      <c r="K169" s="5"/>
      <c r="L169" s="5"/>
      <c r="M169" s="21">
        <v>981.98360000000002</v>
      </c>
      <c r="N169" s="2">
        <v>6</v>
      </c>
      <c r="O169" s="22">
        <v>982.27177001000007</v>
      </c>
      <c r="P169" s="2">
        <v>261</v>
      </c>
      <c r="Q169" s="5">
        <v>245</v>
      </c>
      <c r="R169" s="5">
        <v>241</v>
      </c>
      <c r="S169" s="5">
        <v>235</v>
      </c>
      <c r="T169" s="5">
        <v>228</v>
      </c>
      <c r="U169" s="5">
        <v>221</v>
      </c>
      <c r="X169" s="8"/>
      <c r="Y169" s="8"/>
      <c r="Z169" s="8"/>
      <c r="AA169" s="8"/>
    </row>
    <row r="170" spans="1:27">
      <c r="A170" s="2">
        <v>10</v>
      </c>
      <c r="B170" s="2" t="s">
        <v>360</v>
      </c>
      <c r="C170" s="5" t="s">
        <v>472</v>
      </c>
      <c r="D170" s="5"/>
      <c r="E170" s="5">
        <v>237</v>
      </c>
      <c r="F170" s="5">
        <v>235</v>
      </c>
      <c r="G170" s="5">
        <v>232</v>
      </c>
      <c r="H170" s="5">
        <v>261</v>
      </c>
      <c r="J170" s="5">
        <v>965</v>
      </c>
      <c r="K170" s="5"/>
      <c r="L170" s="5"/>
      <c r="M170" s="21">
        <v>964.98350000000005</v>
      </c>
      <c r="N170" s="2">
        <v>4</v>
      </c>
      <c r="O170" s="22">
        <v>965.27078199999994</v>
      </c>
      <c r="P170" s="5">
        <v>261</v>
      </c>
      <c r="Q170" s="5">
        <v>237</v>
      </c>
      <c r="R170" s="5">
        <v>235</v>
      </c>
      <c r="S170" s="5">
        <v>232</v>
      </c>
      <c r="T170" s="5"/>
      <c r="X170" s="8"/>
      <c r="Y170" s="8"/>
      <c r="Z170" s="8"/>
      <c r="AA170" s="8"/>
    </row>
    <row r="171" spans="1:27">
      <c r="A171" s="2">
        <v>11</v>
      </c>
      <c r="B171" s="2" t="s">
        <v>343</v>
      </c>
      <c r="C171" s="5" t="s">
        <v>34</v>
      </c>
      <c r="D171" s="5">
        <v>233</v>
      </c>
      <c r="E171" s="5">
        <v>226</v>
      </c>
      <c r="F171" s="5">
        <v>247</v>
      </c>
      <c r="G171" s="5">
        <v>218</v>
      </c>
      <c r="H171" s="5">
        <v>248</v>
      </c>
      <c r="J171" s="5">
        <v>954</v>
      </c>
      <c r="K171" s="5"/>
      <c r="L171" s="5"/>
      <c r="M171" s="21">
        <v>953.98339999999996</v>
      </c>
      <c r="N171" s="2">
        <v>5</v>
      </c>
      <c r="O171" s="22">
        <v>954.2586778000001</v>
      </c>
      <c r="P171" s="5">
        <v>248</v>
      </c>
      <c r="Q171" s="5">
        <v>247</v>
      </c>
      <c r="R171" s="5">
        <v>233</v>
      </c>
      <c r="S171" s="5">
        <v>226</v>
      </c>
      <c r="T171" s="5">
        <v>218</v>
      </c>
      <c r="X171" s="8"/>
      <c r="Y171" s="8"/>
      <c r="Z171" s="8"/>
      <c r="AA171" s="8"/>
    </row>
    <row r="172" spans="1:27">
      <c r="A172" s="2">
        <v>12</v>
      </c>
      <c r="B172" s="2" t="s">
        <v>97</v>
      </c>
      <c r="C172" s="5" t="s">
        <v>11</v>
      </c>
      <c r="D172" s="5">
        <v>223</v>
      </c>
      <c r="E172" s="5">
        <v>203</v>
      </c>
      <c r="F172" s="5">
        <v>219</v>
      </c>
      <c r="G172" s="5">
        <v>219</v>
      </c>
      <c r="H172" s="5">
        <v>246</v>
      </c>
      <c r="I172" s="2">
        <v>252</v>
      </c>
      <c r="J172" s="5">
        <v>940</v>
      </c>
      <c r="K172" s="5"/>
      <c r="L172" s="5"/>
      <c r="M172" s="21">
        <v>939.98329999999999</v>
      </c>
      <c r="N172" s="2">
        <v>6</v>
      </c>
      <c r="O172" s="22">
        <v>940.26237292999997</v>
      </c>
      <c r="P172" s="2">
        <v>252</v>
      </c>
      <c r="Q172" s="5">
        <v>246</v>
      </c>
      <c r="R172" s="5">
        <v>223</v>
      </c>
      <c r="S172" s="5">
        <v>219</v>
      </c>
      <c r="T172" s="5">
        <v>219</v>
      </c>
      <c r="U172" s="5">
        <v>203</v>
      </c>
      <c r="X172" s="8"/>
      <c r="Y172" s="8"/>
      <c r="Z172" s="8"/>
      <c r="AA172" s="8"/>
    </row>
    <row r="173" spans="1:27">
      <c r="A173" s="2">
        <v>13</v>
      </c>
      <c r="B173" s="2" t="s">
        <v>92</v>
      </c>
      <c r="C173" s="5" t="s">
        <v>473</v>
      </c>
      <c r="D173" s="5">
        <v>203</v>
      </c>
      <c r="E173" s="5">
        <v>211</v>
      </c>
      <c r="F173" s="5">
        <v>206</v>
      </c>
      <c r="G173" s="5"/>
      <c r="H173" s="5">
        <v>247</v>
      </c>
      <c r="I173" s="2">
        <v>254</v>
      </c>
      <c r="J173" s="5">
        <v>918</v>
      </c>
      <c r="K173" s="5"/>
      <c r="L173" s="5"/>
      <c r="M173" s="21">
        <v>917.98320000000001</v>
      </c>
      <c r="N173" s="2">
        <v>5</v>
      </c>
      <c r="O173" s="22">
        <v>918.26423630000011</v>
      </c>
      <c r="P173" s="2">
        <v>254</v>
      </c>
      <c r="Q173" s="5">
        <v>247</v>
      </c>
      <c r="R173" s="5">
        <v>211</v>
      </c>
      <c r="S173" s="5">
        <v>206</v>
      </c>
      <c r="T173" s="5">
        <v>203</v>
      </c>
      <c r="U173" s="5"/>
      <c r="X173" s="8"/>
      <c r="Y173" s="8"/>
      <c r="Z173" s="8"/>
      <c r="AA173" s="8"/>
    </row>
    <row r="174" spans="1:27">
      <c r="A174" s="2">
        <v>14</v>
      </c>
      <c r="B174" s="2" t="s">
        <v>109</v>
      </c>
      <c r="C174" s="5" t="s">
        <v>23</v>
      </c>
      <c r="D174" s="5">
        <v>224</v>
      </c>
      <c r="E174" s="5">
        <v>212</v>
      </c>
      <c r="F174" s="5">
        <v>197</v>
      </c>
      <c r="G174" s="5">
        <v>203</v>
      </c>
      <c r="H174" s="5">
        <v>230</v>
      </c>
      <c r="I174" s="2">
        <v>244</v>
      </c>
      <c r="J174" s="5">
        <v>910</v>
      </c>
      <c r="K174" s="5"/>
      <c r="L174" s="5"/>
      <c r="M174" s="21">
        <v>909.98310000000004</v>
      </c>
      <c r="N174" s="2">
        <v>6</v>
      </c>
      <c r="O174" s="22">
        <v>910.25257427000008</v>
      </c>
      <c r="P174" s="2">
        <v>244</v>
      </c>
      <c r="Q174" s="5">
        <v>230</v>
      </c>
      <c r="R174" s="5">
        <v>224</v>
      </c>
      <c r="S174" s="5">
        <v>212</v>
      </c>
      <c r="T174" s="5">
        <v>203</v>
      </c>
      <c r="U174" s="5">
        <v>197</v>
      </c>
      <c r="X174" s="8"/>
      <c r="Y174" s="8"/>
      <c r="Z174" s="8"/>
      <c r="AA174" s="8"/>
    </row>
    <row r="175" spans="1:27">
      <c r="A175" s="2">
        <v>15</v>
      </c>
      <c r="B175" s="2" t="s">
        <v>124</v>
      </c>
      <c r="C175" s="5" t="s">
        <v>514</v>
      </c>
      <c r="D175" s="5">
        <v>199</v>
      </c>
      <c r="E175" s="5">
        <v>190</v>
      </c>
      <c r="F175" s="5">
        <v>190</v>
      </c>
      <c r="G175" s="5">
        <v>194</v>
      </c>
      <c r="H175" s="5">
        <v>245</v>
      </c>
      <c r="I175" s="2">
        <v>234</v>
      </c>
      <c r="J175" s="5">
        <v>872</v>
      </c>
      <c r="K175" s="5"/>
      <c r="L175" s="5"/>
      <c r="M175" s="21">
        <v>871.98299999999995</v>
      </c>
      <c r="N175" s="2">
        <v>6</v>
      </c>
      <c r="O175" s="22">
        <v>872.25360489999991</v>
      </c>
      <c r="P175" s="5">
        <v>245</v>
      </c>
      <c r="Q175" s="2">
        <v>234</v>
      </c>
      <c r="R175" s="5">
        <v>199</v>
      </c>
      <c r="S175" s="5">
        <v>194</v>
      </c>
      <c r="T175" s="5">
        <v>190</v>
      </c>
      <c r="U175" s="5">
        <v>190</v>
      </c>
      <c r="X175" s="8"/>
      <c r="Y175" s="8"/>
      <c r="Z175" s="8"/>
      <c r="AA175" s="8"/>
    </row>
    <row r="176" spans="1:27">
      <c r="A176" s="2">
        <v>16</v>
      </c>
      <c r="B176" s="2" t="s">
        <v>349</v>
      </c>
      <c r="C176" s="5" t="s">
        <v>34</v>
      </c>
      <c r="D176" s="5"/>
      <c r="E176" s="5">
        <v>290</v>
      </c>
      <c r="F176" s="5">
        <v>284</v>
      </c>
      <c r="G176" s="5">
        <v>289</v>
      </c>
      <c r="H176" s="5"/>
      <c r="J176" s="5">
        <v>863</v>
      </c>
      <c r="K176" s="5"/>
      <c r="L176" s="5"/>
      <c r="M176" s="21">
        <v>862.98289999999997</v>
      </c>
      <c r="N176" s="2">
        <v>3</v>
      </c>
      <c r="O176" s="22">
        <v>863.30463999999995</v>
      </c>
      <c r="P176" s="5">
        <v>290</v>
      </c>
      <c r="Q176" s="5">
        <v>289</v>
      </c>
      <c r="R176" s="5">
        <v>284</v>
      </c>
      <c r="S176" s="5"/>
      <c r="T176" s="5"/>
      <c r="X176" s="8"/>
      <c r="Y176" s="8"/>
      <c r="Z176" s="8"/>
      <c r="AA176" s="8"/>
    </row>
    <row r="177" spans="1:27">
      <c r="A177" s="2">
        <v>17</v>
      </c>
      <c r="B177" s="2" t="s">
        <v>100</v>
      </c>
      <c r="C177" s="5" t="s">
        <v>34</v>
      </c>
      <c r="D177" s="5"/>
      <c r="E177" s="5">
        <v>141</v>
      </c>
      <c r="F177" s="5">
        <v>226</v>
      </c>
      <c r="G177" s="5">
        <v>215</v>
      </c>
      <c r="H177" s="5"/>
      <c r="I177" s="2">
        <v>250</v>
      </c>
      <c r="J177" s="5">
        <v>832</v>
      </c>
      <c r="K177" s="5"/>
      <c r="L177" s="5"/>
      <c r="M177" s="21">
        <v>831.9828</v>
      </c>
      <c r="N177" s="2">
        <v>4</v>
      </c>
      <c r="O177" s="22">
        <v>832.25769100000002</v>
      </c>
      <c r="P177" s="2">
        <v>250</v>
      </c>
      <c r="Q177" s="5">
        <v>226</v>
      </c>
      <c r="R177" s="5">
        <v>215</v>
      </c>
      <c r="S177" s="5">
        <v>141</v>
      </c>
      <c r="T177" s="5"/>
      <c r="U177" s="5"/>
      <c r="X177" s="8"/>
      <c r="Y177" s="8"/>
      <c r="Z177" s="8"/>
      <c r="AA177" s="8"/>
    </row>
    <row r="178" spans="1:27">
      <c r="A178" s="2">
        <v>18</v>
      </c>
      <c r="B178" s="2" t="s">
        <v>53</v>
      </c>
      <c r="C178" s="5" t="s">
        <v>11</v>
      </c>
      <c r="D178" s="5"/>
      <c r="E178" s="5"/>
      <c r="F178" s="5"/>
      <c r="G178" s="5">
        <v>259</v>
      </c>
      <c r="H178" s="5">
        <v>278</v>
      </c>
      <c r="I178" s="2">
        <v>280</v>
      </c>
      <c r="J178" s="5">
        <v>817</v>
      </c>
      <c r="K178" s="5"/>
      <c r="L178" s="5"/>
      <c r="M178" s="21">
        <v>816.98270000000002</v>
      </c>
      <c r="N178" s="2">
        <v>3</v>
      </c>
      <c r="O178" s="22">
        <v>817.29309000000001</v>
      </c>
      <c r="P178" s="2">
        <v>280</v>
      </c>
      <c r="Q178" s="5">
        <v>278</v>
      </c>
      <c r="R178" s="5">
        <v>259</v>
      </c>
      <c r="S178" s="5"/>
      <c r="T178" s="5"/>
      <c r="U178" s="5"/>
      <c r="X178" s="8"/>
      <c r="Y178" s="8"/>
      <c r="Z178" s="8"/>
      <c r="AA178" s="8"/>
    </row>
    <row r="179" spans="1:27">
      <c r="A179" s="2">
        <v>19</v>
      </c>
      <c r="B179" s="2" t="s">
        <v>57</v>
      </c>
      <c r="C179" s="5" t="s">
        <v>40</v>
      </c>
      <c r="D179" s="5"/>
      <c r="E179" s="5"/>
      <c r="F179" s="5">
        <v>277</v>
      </c>
      <c r="G179" s="5">
        <v>253</v>
      </c>
      <c r="H179" s="5"/>
      <c r="I179" s="2">
        <v>277</v>
      </c>
      <c r="J179" s="5">
        <v>807</v>
      </c>
      <c r="K179" s="5"/>
      <c r="L179" s="5"/>
      <c r="M179" s="21">
        <v>806.98260000000005</v>
      </c>
      <c r="N179" s="2">
        <v>3</v>
      </c>
      <c r="O179" s="22">
        <v>807.28983000000005</v>
      </c>
      <c r="P179" s="5">
        <v>277</v>
      </c>
      <c r="Q179" s="2">
        <v>277</v>
      </c>
      <c r="R179" s="5">
        <v>253</v>
      </c>
      <c r="S179" s="5"/>
      <c r="T179" s="5"/>
      <c r="U179" s="5"/>
      <c r="X179" s="8"/>
      <c r="Y179" s="8"/>
      <c r="Z179" s="8"/>
      <c r="AA179" s="8"/>
    </row>
    <row r="180" spans="1:27">
      <c r="A180" s="2">
        <v>20</v>
      </c>
      <c r="B180" s="2" t="s">
        <v>565</v>
      </c>
      <c r="C180" s="5" t="s">
        <v>40</v>
      </c>
      <c r="D180" s="5">
        <v>160</v>
      </c>
      <c r="E180" s="5">
        <v>185</v>
      </c>
      <c r="F180" s="5">
        <v>214</v>
      </c>
      <c r="G180" s="5"/>
      <c r="H180" s="5">
        <v>228</v>
      </c>
      <c r="J180" s="5">
        <v>787</v>
      </c>
      <c r="K180" s="5"/>
      <c r="L180" s="5"/>
      <c r="M180" s="21">
        <v>786.98249999999996</v>
      </c>
      <c r="N180" s="2">
        <v>4</v>
      </c>
      <c r="O180" s="22">
        <v>787.23390999999992</v>
      </c>
      <c r="P180" s="5">
        <v>228</v>
      </c>
      <c r="Q180" s="5">
        <v>214</v>
      </c>
      <c r="R180" s="5">
        <v>185</v>
      </c>
      <c r="S180" s="5">
        <v>160</v>
      </c>
      <c r="T180" s="5"/>
      <c r="X180" s="8"/>
      <c r="Y180" s="8"/>
      <c r="Z180" s="8"/>
      <c r="AA180" s="8"/>
    </row>
    <row r="181" spans="1:27">
      <c r="A181" s="2">
        <v>21</v>
      </c>
      <c r="B181" s="2" t="s">
        <v>188</v>
      </c>
      <c r="C181" s="5" t="s">
        <v>473</v>
      </c>
      <c r="D181" s="5">
        <v>192</v>
      </c>
      <c r="E181" s="5"/>
      <c r="F181" s="5">
        <v>181</v>
      </c>
      <c r="G181" s="5"/>
      <c r="H181" s="5">
        <v>208</v>
      </c>
      <c r="I181" s="2">
        <v>199</v>
      </c>
      <c r="J181" s="5">
        <v>780</v>
      </c>
      <c r="K181" s="5"/>
      <c r="L181" s="5"/>
      <c r="M181" s="21">
        <v>779.98239999999998</v>
      </c>
      <c r="N181" s="2">
        <v>4</v>
      </c>
      <c r="O181" s="22">
        <v>780.212401</v>
      </c>
      <c r="P181" s="5">
        <v>208</v>
      </c>
      <c r="Q181" s="2">
        <v>199</v>
      </c>
      <c r="R181" s="5">
        <v>192</v>
      </c>
      <c r="S181" s="5">
        <v>181</v>
      </c>
      <c r="T181" s="5"/>
      <c r="U181" s="5"/>
      <c r="X181" s="8"/>
      <c r="Y181" s="8"/>
      <c r="Z181" s="8"/>
      <c r="AA181" s="8"/>
    </row>
    <row r="182" spans="1:27">
      <c r="A182" s="2">
        <v>22</v>
      </c>
      <c r="B182" s="2" t="s">
        <v>159</v>
      </c>
      <c r="C182" s="5" t="s">
        <v>15</v>
      </c>
      <c r="D182" s="5">
        <v>177</v>
      </c>
      <c r="E182" s="5"/>
      <c r="F182" s="5">
        <v>179</v>
      </c>
      <c r="G182" s="5">
        <v>168</v>
      </c>
      <c r="H182" s="5">
        <v>203</v>
      </c>
      <c r="I182" s="2">
        <v>213</v>
      </c>
      <c r="J182" s="5">
        <v>772</v>
      </c>
      <c r="K182" s="5"/>
      <c r="L182" s="5"/>
      <c r="M182" s="21">
        <v>771.98230000000001</v>
      </c>
      <c r="N182" s="2">
        <v>5</v>
      </c>
      <c r="O182" s="22">
        <v>772.21758380000006</v>
      </c>
      <c r="P182" s="2">
        <v>213</v>
      </c>
      <c r="Q182" s="5">
        <v>203</v>
      </c>
      <c r="R182" s="5">
        <v>179</v>
      </c>
      <c r="S182" s="5">
        <v>177</v>
      </c>
      <c r="T182" s="5">
        <v>168</v>
      </c>
      <c r="U182" s="5"/>
      <c r="X182" s="8"/>
      <c r="Y182" s="8"/>
      <c r="Z182" s="8"/>
      <c r="AA182" s="8"/>
    </row>
    <row r="183" spans="1:27">
      <c r="A183" s="2">
        <v>23</v>
      </c>
      <c r="B183" s="2" t="s">
        <v>172</v>
      </c>
      <c r="C183" s="5" t="s">
        <v>473</v>
      </c>
      <c r="D183" s="5"/>
      <c r="E183" s="5">
        <v>174</v>
      </c>
      <c r="F183" s="5">
        <v>180</v>
      </c>
      <c r="G183" s="5"/>
      <c r="H183" s="5">
        <v>206</v>
      </c>
      <c r="I183" s="2">
        <v>208</v>
      </c>
      <c r="J183" s="5">
        <v>768</v>
      </c>
      <c r="K183" s="5"/>
      <c r="L183" s="5"/>
      <c r="M183" s="21">
        <v>767.98220000000003</v>
      </c>
      <c r="N183" s="2">
        <v>4</v>
      </c>
      <c r="O183" s="22">
        <v>768.21277399999997</v>
      </c>
      <c r="P183" s="2">
        <v>208</v>
      </c>
      <c r="Q183" s="5">
        <v>206</v>
      </c>
      <c r="R183" s="5">
        <v>180</v>
      </c>
      <c r="S183" s="5">
        <v>174</v>
      </c>
      <c r="T183" s="5"/>
      <c r="U183" s="5"/>
      <c r="X183" s="8"/>
      <c r="Y183" s="8"/>
      <c r="Z183" s="8"/>
      <c r="AA183" s="8"/>
    </row>
    <row r="184" spans="1:27">
      <c r="A184" s="2">
        <v>24</v>
      </c>
      <c r="B184" s="2" t="s">
        <v>198</v>
      </c>
      <c r="C184" s="5" t="s">
        <v>199</v>
      </c>
      <c r="D184" s="5">
        <v>169</v>
      </c>
      <c r="E184" s="5">
        <v>175</v>
      </c>
      <c r="F184" s="5">
        <v>178</v>
      </c>
      <c r="G184" s="5">
        <v>171</v>
      </c>
      <c r="H184" s="5">
        <v>199</v>
      </c>
      <c r="I184" s="2">
        <v>193</v>
      </c>
      <c r="J184" s="5">
        <v>745</v>
      </c>
      <c r="K184" s="5"/>
      <c r="L184" s="5"/>
      <c r="M184" s="21">
        <v>744.98209999999995</v>
      </c>
      <c r="N184" s="2">
        <v>6</v>
      </c>
      <c r="O184" s="22">
        <v>745.20237379000002</v>
      </c>
      <c r="P184" s="5">
        <v>199</v>
      </c>
      <c r="Q184" s="2">
        <v>193</v>
      </c>
      <c r="R184" s="5">
        <v>178</v>
      </c>
      <c r="S184" s="5">
        <v>175</v>
      </c>
      <c r="T184" s="5">
        <v>171</v>
      </c>
      <c r="U184" s="5">
        <v>169</v>
      </c>
      <c r="X184" s="8"/>
      <c r="Y184" s="8"/>
      <c r="Z184" s="8"/>
      <c r="AA184" s="8"/>
    </row>
    <row r="185" spans="1:27">
      <c r="A185" s="2">
        <v>25</v>
      </c>
      <c r="B185" s="2" t="s">
        <v>566</v>
      </c>
      <c r="C185" s="5" t="s">
        <v>514</v>
      </c>
      <c r="D185" s="5">
        <v>173</v>
      </c>
      <c r="E185" s="5">
        <v>170</v>
      </c>
      <c r="F185" s="5">
        <v>186</v>
      </c>
      <c r="G185" s="5">
        <v>174</v>
      </c>
      <c r="H185" s="5">
        <v>211</v>
      </c>
      <c r="J185" s="5">
        <v>744</v>
      </c>
      <c r="K185" s="5"/>
      <c r="L185" s="5"/>
      <c r="M185" s="21">
        <v>743.98199999999997</v>
      </c>
      <c r="N185" s="2">
        <v>5</v>
      </c>
      <c r="O185" s="22">
        <v>744.21352999999999</v>
      </c>
      <c r="P185" s="5">
        <v>211</v>
      </c>
      <c r="Q185" s="5">
        <v>186</v>
      </c>
      <c r="R185" s="5">
        <v>174</v>
      </c>
      <c r="S185" s="5">
        <v>173</v>
      </c>
      <c r="T185" s="5">
        <v>170</v>
      </c>
      <c r="X185" s="8"/>
      <c r="Y185" s="8"/>
      <c r="Z185" s="8"/>
      <c r="AA185" s="8"/>
    </row>
    <row r="186" spans="1:27">
      <c r="A186" s="2">
        <v>26</v>
      </c>
      <c r="B186" s="2" t="s">
        <v>175</v>
      </c>
      <c r="C186" s="5" t="s">
        <v>15</v>
      </c>
      <c r="D186" s="5">
        <v>176</v>
      </c>
      <c r="E186" s="5"/>
      <c r="F186" s="5"/>
      <c r="G186" s="5">
        <v>145</v>
      </c>
      <c r="H186" s="5">
        <v>193</v>
      </c>
      <c r="I186" s="2">
        <v>207</v>
      </c>
      <c r="J186" s="5">
        <v>721</v>
      </c>
      <c r="K186" s="5"/>
      <c r="L186" s="5"/>
      <c r="M186" s="21">
        <v>720.9819</v>
      </c>
      <c r="N186" s="2">
        <v>4</v>
      </c>
      <c r="O186" s="22">
        <v>721.210105</v>
      </c>
      <c r="P186" s="2">
        <v>207</v>
      </c>
      <c r="Q186" s="5">
        <v>193</v>
      </c>
      <c r="R186" s="5">
        <v>176</v>
      </c>
      <c r="S186" s="5">
        <v>145</v>
      </c>
      <c r="T186" s="5"/>
      <c r="U186" s="5"/>
      <c r="X186" s="8"/>
      <c r="Y186" s="8"/>
      <c r="Z186" s="8"/>
      <c r="AA186" s="8"/>
    </row>
    <row r="187" spans="1:27">
      <c r="A187" s="2">
        <v>27</v>
      </c>
      <c r="B187" s="2" t="s">
        <v>351</v>
      </c>
      <c r="C187" s="5" t="s">
        <v>34</v>
      </c>
      <c r="D187" s="5">
        <v>197</v>
      </c>
      <c r="E187" s="5">
        <v>173</v>
      </c>
      <c r="F187" s="5"/>
      <c r="G187" s="5">
        <v>146</v>
      </c>
      <c r="H187" s="5">
        <v>204</v>
      </c>
      <c r="J187" s="5">
        <v>720</v>
      </c>
      <c r="K187" s="5"/>
      <c r="L187" s="5"/>
      <c r="M187" s="21">
        <v>719.98180000000002</v>
      </c>
      <c r="N187" s="2">
        <v>4</v>
      </c>
      <c r="O187" s="22">
        <v>720.20737599999984</v>
      </c>
      <c r="P187" s="5">
        <v>204</v>
      </c>
      <c r="Q187" s="5">
        <v>197</v>
      </c>
      <c r="R187" s="5">
        <v>173</v>
      </c>
      <c r="S187" s="5">
        <v>146</v>
      </c>
      <c r="T187" s="5"/>
      <c r="X187" s="8"/>
      <c r="Y187" s="8"/>
      <c r="Z187" s="8"/>
      <c r="AA187" s="8"/>
    </row>
    <row r="188" spans="1:27">
      <c r="A188" s="2">
        <v>28</v>
      </c>
      <c r="B188" s="2" t="s">
        <v>195</v>
      </c>
      <c r="C188" s="5" t="s">
        <v>40</v>
      </c>
      <c r="D188" s="5"/>
      <c r="E188" s="5"/>
      <c r="F188" s="5">
        <v>158</v>
      </c>
      <c r="G188" s="5">
        <v>142</v>
      </c>
      <c r="H188" s="5">
        <v>200</v>
      </c>
      <c r="I188" s="2">
        <v>195</v>
      </c>
      <c r="J188" s="5">
        <v>695</v>
      </c>
      <c r="K188" s="5"/>
      <c r="L188" s="5"/>
      <c r="M188" s="21">
        <v>694.98170000000005</v>
      </c>
      <c r="N188" s="2">
        <v>4</v>
      </c>
      <c r="O188" s="22">
        <v>695.20292200000006</v>
      </c>
      <c r="P188" s="5">
        <v>200</v>
      </c>
      <c r="Q188" s="2">
        <v>195</v>
      </c>
      <c r="R188" s="5">
        <v>158</v>
      </c>
      <c r="S188" s="5">
        <v>142</v>
      </c>
      <c r="T188" s="5"/>
      <c r="U188" s="5"/>
      <c r="X188" s="8"/>
      <c r="Y188" s="8"/>
      <c r="Z188" s="8"/>
      <c r="AA188" s="8"/>
    </row>
    <row r="189" spans="1:27">
      <c r="A189" s="2">
        <v>29</v>
      </c>
      <c r="B189" s="2" t="s">
        <v>258</v>
      </c>
      <c r="C189" s="5" t="s">
        <v>40</v>
      </c>
      <c r="D189" s="5">
        <v>142</v>
      </c>
      <c r="E189" s="5"/>
      <c r="F189" s="5">
        <v>134</v>
      </c>
      <c r="G189" s="5">
        <v>120</v>
      </c>
      <c r="H189" s="5">
        <v>173</v>
      </c>
      <c r="I189" s="2">
        <v>173</v>
      </c>
      <c r="J189" s="5">
        <v>622</v>
      </c>
      <c r="K189" s="5"/>
      <c r="L189" s="5"/>
      <c r="M189" s="21">
        <v>621.98159999999996</v>
      </c>
      <c r="N189" s="2">
        <v>5</v>
      </c>
      <c r="O189" s="22">
        <v>622.17346599999996</v>
      </c>
      <c r="P189" s="2">
        <v>173</v>
      </c>
      <c r="Q189" s="5">
        <v>173</v>
      </c>
      <c r="R189" s="5">
        <v>142</v>
      </c>
      <c r="S189" s="5">
        <v>134</v>
      </c>
      <c r="T189" s="5">
        <v>120</v>
      </c>
      <c r="U189" s="5"/>
      <c r="X189" s="8"/>
      <c r="Y189" s="8"/>
      <c r="Z189" s="8"/>
      <c r="AA189" s="8"/>
    </row>
    <row r="190" spans="1:27">
      <c r="A190" s="2">
        <v>30</v>
      </c>
      <c r="B190" s="2" t="s">
        <v>337</v>
      </c>
      <c r="C190" s="5" t="s">
        <v>15</v>
      </c>
      <c r="D190" s="5">
        <v>194</v>
      </c>
      <c r="E190" s="5">
        <v>193</v>
      </c>
      <c r="F190" s="5"/>
      <c r="G190" s="5"/>
      <c r="H190" s="5">
        <v>212</v>
      </c>
      <c r="J190" s="5">
        <v>599</v>
      </c>
      <c r="K190" s="5"/>
      <c r="L190" s="5"/>
      <c r="M190" s="21">
        <v>598.98149999999998</v>
      </c>
      <c r="N190" s="2">
        <v>3</v>
      </c>
      <c r="O190" s="22">
        <v>599.21483000000001</v>
      </c>
      <c r="P190" s="5">
        <v>212</v>
      </c>
      <c r="Q190" s="5">
        <v>194</v>
      </c>
      <c r="R190" s="5">
        <v>193</v>
      </c>
      <c r="S190" s="5"/>
      <c r="T190" s="5"/>
      <c r="X190" s="8"/>
      <c r="Y190" s="8"/>
      <c r="Z190" s="8"/>
      <c r="AA190" s="8"/>
    </row>
    <row r="191" spans="1:27">
      <c r="A191" s="2">
        <v>31</v>
      </c>
      <c r="B191" s="2" t="s">
        <v>364</v>
      </c>
      <c r="C191" s="5" t="s">
        <v>472</v>
      </c>
      <c r="D191" s="5">
        <v>140</v>
      </c>
      <c r="E191" s="5">
        <v>133</v>
      </c>
      <c r="F191" s="5">
        <v>131</v>
      </c>
      <c r="G191" s="5"/>
      <c r="H191" s="5">
        <v>168</v>
      </c>
      <c r="J191" s="5">
        <v>572</v>
      </c>
      <c r="K191" s="5"/>
      <c r="L191" s="5"/>
      <c r="M191" s="21">
        <v>571.98140000000001</v>
      </c>
      <c r="N191" s="2">
        <v>4</v>
      </c>
      <c r="O191" s="22">
        <v>572.16486100000009</v>
      </c>
      <c r="P191" s="5">
        <v>168</v>
      </c>
      <c r="Q191" s="5">
        <v>140</v>
      </c>
      <c r="R191" s="5">
        <v>133</v>
      </c>
      <c r="S191" s="5">
        <v>131</v>
      </c>
      <c r="T191" s="5"/>
      <c r="X191" s="8"/>
      <c r="Y191" s="8"/>
      <c r="Z191" s="8"/>
      <c r="AA191" s="8"/>
    </row>
    <row r="192" spans="1:27">
      <c r="A192" s="2">
        <v>32</v>
      </c>
      <c r="B192" s="2" t="s">
        <v>204</v>
      </c>
      <c r="C192" s="5" t="s">
        <v>27</v>
      </c>
      <c r="D192" s="5"/>
      <c r="E192" s="5">
        <v>205</v>
      </c>
      <c r="F192" s="5"/>
      <c r="G192" s="5">
        <v>162</v>
      </c>
      <c r="H192" s="5"/>
      <c r="I192" s="2">
        <v>191</v>
      </c>
      <c r="J192" s="5">
        <v>558</v>
      </c>
      <c r="K192" s="5"/>
      <c r="L192" s="5"/>
      <c r="M192" s="21">
        <v>557.98130000000003</v>
      </c>
      <c r="N192" s="2">
        <v>3</v>
      </c>
      <c r="O192" s="22">
        <v>558.20702000000006</v>
      </c>
      <c r="P192" s="5">
        <v>205</v>
      </c>
      <c r="Q192" s="2">
        <v>191</v>
      </c>
      <c r="R192" s="5">
        <v>162</v>
      </c>
      <c r="S192" s="5"/>
      <c r="T192" s="5"/>
      <c r="U192" s="5"/>
      <c r="X192" s="8"/>
      <c r="Y192" s="8"/>
      <c r="Z192" s="8"/>
      <c r="AA192" s="8"/>
    </row>
    <row r="193" spans="1:27">
      <c r="A193" s="2">
        <v>33</v>
      </c>
      <c r="B193" s="2" t="s">
        <v>567</v>
      </c>
      <c r="C193" s="5" t="s">
        <v>21</v>
      </c>
      <c r="D193" s="5">
        <v>266</v>
      </c>
      <c r="E193" s="5">
        <v>240</v>
      </c>
      <c r="F193" s="5"/>
      <c r="G193" s="5"/>
      <c r="H193" s="5"/>
      <c r="J193" s="5">
        <v>506</v>
      </c>
      <c r="K193" s="5"/>
      <c r="L193" s="5"/>
      <c r="M193" s="21">
        <v>505.9812</v>
      </c>
      <c r="N193" s="2">
        <v>2</v>
      </c>
      <c r="O193" s="22">
        <v>506.27120000000002</v>
      </c>
      <c r="P193" s="5">
        <v>266</v>
      </c>
      <c r="Q193" s="5">
        <v>240</v>
      </c>
      <c r="R193" s="5"/>
      <c r="S193" s="5"/>
      <c r="T193" s="5"/>
      <c r="X193" s="8"/>
      <c r="Y193" s="8"/>
      <c r="Z193" s="8"/>
      <c r="AA193" s="8"/>
    </row>
    <row r="194" spans="1:27">
      <c r="A194" s="2">
        <v>34</v>
      </c>
      <c r="B194" s="2" t="s">
        <v>375</v>
      </c>
      <c r="C194" s="5" t="s">
        <v>11</v>
      </c>
      <c r="D194" s="5">
        <v>252</v>
      </c>
      <c r="E194" s="5"/>
      <c r="F194" s="5"/>
      <c r="G194" s="5"/>
      <c r="H194" s="5">
        <v>254</v>
      </c>
      <c r="J194" s="5">
        <v>506</v>
      </c>
      <c r="K194" s="5"/>
      <c r="L194" s="5"/>
      <c r="M194" s="21">
        <v>505.98110000000003</v>
      </c>
      <c r="N194" s="2">
        <v>2</v>
      </c>
      <c r="O194" s="22">
        <v>506.26030000000003</v>
      </c>
      <c r="P194" s="5">
        <v>254</v>
      </c>
      <c r="Q194" s="5">
        <v>252</v>
      </c>
      <c r="R194" s="5"/>
      <c r="S194" s="5"/>
      <c r="T194" s="5"/>
      <c r="X194" s="8"/>
      <c r="Y194" s="8"/>
      <c r="Z194" s="8"/>
      <c r="AA194" s="8"/>
    </row>
    <row r="195" spans="1:27">
      <c r="A195" s="2">
        <v>35</v>
      </c>
      <c r="B195" s="2" t="s">
        <v>568</v>
      </c>
      <c r="C195" s="5" t="s">
        <v>34</v>
      </c>
      <c r="D195" s="5"/>
      <c r="E195" s="5">
        <v>169</v>
      </c>
      <c r="F195" s="5">
        <v>176</v>
      </c>
      <c r="G195" s="5">
        <v>160</v>
      </c>
      <c r="H195" s="5"/>
      <c r="J195" s="5">
        <v>505</v>
      </c>
      <c r="K195" s="5"/>
      <c r="L195" s="5"/>
      <c r="M195" s="21">
        <v>504.98099999999999</v>
      </c>
      <c r="N195" s="2">
        <v>3</v>
      </c>
      <c r="O195" s="22">
        <v>505.1755</v>
      </c>
      <c r="P195" s="5">
        <v>176</v>
      </c>
      <c r="Q195" s="5">
        <v>169</v>
      </c>
      <c r="R195" s="5">
        <v>160</v>
      </c>
      <c r="S195" s="5"/>
      <c r="T195" s="5"/>
      <c r="X195" s="8"/>
      <c r="Y195" s="8"/>
      <c r="Z195" s="8"/>
      <c r="AA195" s="8"/>
    </row>
    <row r="196" spans="1:27">
      <c r="A196" s="2">
        <v>36</v>
      </c>
      <c r="B196" s="2" t="s">
        <v>416</v>
      </c>
      <c r="C196" s="5" t="s">
        <v>23</v>
      </c>
      <c r="D196" s="5">
        <v>265</v>
      </c>
      <c r="E196" s="5"/>
      <c r="F196" s="5"/>
      <c r="G196" s="5">
        <v>231</v>
      </c>
      <c r="H196" s="5"/>
      <c r="J196" s="5">
        <v>496</v>
      </c>
      <c r="K196" s="5"/>
      <c r="L196" s="5"/>
      <c r="M196" s="21">
        <v>495.98090000000002</v>
      </c>
      <c r="N196" s="2">
        <v>2</v>
      </c>
      <c r="O196" s="22">
        <v>496.26900000000001</v>
      </c>
      <c r="P196" s="5">
        <v>265</v>
      </c>
      <c r="Q196" s="5">
        <v>231</v>
      </c>
      <c r="R196" s="5"/>
      <c r="S196" s="5"/>
      <c r="T196" s="5"/>
      <c r="X196" s="8"/>
      <c r="Y196" s="8"/>
      <c r="Z196" s="8"/>
      <c r="AA196" s="8"/>
    </row>
    <row r="197" spans="1:27">
      <c r="A197" s="2">
        <v>37</v>
      </c>
      <c r="B197" s="2" t="s">
        <v>569</v>
      </c>
      <c r="C197" s="5" t="s">
        <v>34</v>
      </c>
      <c r="D197" s="5">
        <v>150</v>
      </c>
      <c r="E197" s="5">
        <v>158</v>
      </c>
      <c r="F197" s="5"/>
      <c r="G197" s="5">
        <v>159</v>
      </c>
      <c r="H197" s="5"/>
      <c r="J197" s="5">
        <v>467</v>
      </c>
      <c r="K197" s="5"/>
      <c r="L197" s="5"/>
      <c r="M197" s="21">
        <v>466.98079999999999</v>
      </c>
      <c r="N197" s="2">
        <v>3</v>
      </c>
      <c r="O197" s="22">
        <v>467.15710000000001</v>
      </c>
      <c r="P197" s="5">
        <v>159</v>
      </c>
      <c r="Q197" s="5">
        <v>158</v>
      </c>
      <c r="R197" s="5">
        <v>150</v>
      </c>
      <c r="S197" s="5"/>
      <c r="T197" s="5"/>
      <c r="X197" s="8"/>
      <c r="Y197" s="8"/>
      <c r="Z197" s="8"/>
      <c r="AA197" s="8"/>
    </row>
    <row r="198" spans="1:27">
      <c r="A198" s="2">
        <v>38</v>
      </c>
      <c r="B198" s="2" t="s">
        <v>570</v>
      </c>
      <c r="C198" s="5" t="s">
        <v>21</v>
      </c>
      <c r="D198" s="5"/>
      <c r="E198" s="5">
        <v>214</v>
      </c>
      <c r="F198" s="5"/>
      <c r="G198" s="5"/>
      <c r="H198" s="5">
        <v>244</v>
      </c>
      <c r="J198" s="5">
        <v>458</v>
      </c>
      <c r="K198" s="5"/>
      <c r="L198" s="5"/>
      <c r="M198" s="21">
        <v>457.98070000000001</v>
      </c>
      <c r="N198" s="2">
        <v>2</v>
      </c>
      <c r="O198" s="22">
        <v>458.24610000000007</v>
      </c>
      <c r="P198" s="5">
        <v>244</v>
      </c>
      <c r="Q198" s="5">
        <v>214</v>
      </c>
      <c r="R198" s="5"/>
      <c r="S198" s="5"/>
      <c r="T198" s="5"/>
      <c r="X198" s="8"/>
      <c r="Y198" s="8"/>
      <c r="Z198" s="8"/>
      <c r="AA198" s="8"/>
    </row>
    <row r="199" spans="1:27">
      <c r="A199" s="2">
        <v>39</v>
      </c>
      <c r="B199" s="2" t="s">
        <v>128</v>
      </c>
      <c r="C199" s="5" t="s">
        <v>63</v>
      </c>
      <c r="D199" s="5"/>
      <c r="E199" s="5"/>
      <c r="F199" s="5">
        <v>220</v>
      </c>
      <c r="G199" s="5"/>
      <c r="H199" s="5"/>
      <c r="I199" s="2">
        <v>232</v>
      </c>
      <c r="J199" s="5">
        <v>452</v>
      </c>
      <c r="K199" s="5"/>
      <c r="L199" s="5"/>
      <c r="M199" s="21">
        <v>451.98059999999998</v>
      </c>
      <c r="N199" s="2">
        <v>2</v>
      </c>
      <c r="O199" s="22">
        <v>452.2346</v>
      </c>
      <c r="P199" s="2">
        <v>232</v>
      </c>
      <c r="Q199" s="5">
        <v>220</v>
      </c>
      <c r="R199" s="5"/>
      <c r="S199" s="5"/>
      <c r="T199" s="5"/>
      <c r="U199" s="5"/>
      <c r="X199" s="8"/>
      <c r="Y199" s="8"/>
      <c r="Z199" s="8"/>
      <c r="AA199" s="8"/>
    </row>
    <row r="200" spans="1:27">
      <c r="A200" s="2">
        <v>40</v>
      </c>
      <c r="B200" s="2" t="s">
        <v>374</v>
      </c>
      <c r="C200" s="5" t="s">
        <v>11</v>
      </c>
      <c r="D200" s="5">
        <v>209</v>
      </c>
      <c r="E200" s="5">
        <v>202</v>
      </c>
      <c r="F200" s="5"/>
      <c r="G200" s="5"/>
      <c r="H200" s="5"/>
      <c r="J200" s="5">
        <v>411</v>
      </c>
      <c r="K200" s="5"/>
      <c r="L200" s="5"/>
      <c r="M200" s="21">
        <v>410.98050000000001</v>
      </c>
      <c r="N200" s="2">
        <v>2</v>
      </c>
      <c r="O200" s="22">
        <v>411.2097</v>
      </c>
      <c r="P200" s="5">
        <v>209</v>
      </c>
      <c r="Q200" s="5">
        <v>202</v>
      </c>
      <c r="R200" s="5"/>
      <c r="S200" s="5"/>
      <c r="T200" s="5"/>
      <c r="X200" s="8"/>
      <c r="Y200" s="8"/>
      <c r="Z200" s="8"/>
      <c r="AA200" s="8"/>
    </row>
    <row r="201" spans="1:27">
      <c r="A201" s="2">
        <v>41</v>
      </c>
      <c r="B201" s="2" t="s">
        <v>571</v>
      </c>
      <c r="C201" s="5" t="s">
        <v>21</v>
      </c>
      <c r="D201" s="5"/>
      <c r="E201" s="5"/>
      <c r="F201" s="5"/>
      <c r="G201" s="5">
        <v>191</v>
      </c>
      <c r="H201" s="5">
        <v>219</v>
      </c>
      <c r="J201" s="5">
        <v>410</v>
      </c>
      <c r="K201" s="5"/>
      <c r="L201" s="5"/>
      <c r="M201" s="21">
        <v>409.98039999999997</v>
      </c>
      <c r="N201" s="2">
        <v>2</v>
      </c>
      <c r="O201" s="22">
        <v>410.21849999999995</v>
      </c>
      <c r="P201" s="5">
        <v>219</v>
      </c>
      <c r="Q201" s="5">
        <v>191</v>
      </c>
      <c r="R201" s="5"/>
      <c r="S201" s="5"/>
      <c r="T201" s="5"/>
      <c r="X201" s="8"/>
      <c r="Y201" s="8"/>
      <c r="Z201" s="8"/>
      <c r="AA201" s="8"/>
    </row>
    <row r="202" spans="1:27">
      <c r="A202" s="2">
        <v>42</v>
      </c>
      <c r="B202" s="2" t="s">
        <v>398</v>
      </c>
      <c r="C202" s="5" t="s">
        <v>27</v>
      </c>
      <c r="D202" s="5"/>
      <c r="E202" s="5"/>
      <c r="F202" s="5"/>
      <c r="G202" s="5">
        <v>175</v>
      </c>
      <c r="H202" s="5">
        <v>215</v>
      </c>
      <c r="J202" s="5">
        <v>390</v>
      </c>
      <c r="K202" s="5"/>
      <c r="L202" s="5"/>
      <c r="M202" s="21">
        <v>389.9803</v>
      </c>
      <c r="N202" s="2">
        <v>2</v>
      </c>
      <c r="O202" s="22">
        <v>390.21279999999996</v>
      </c>
      <c r="P202" s="5">
        <v>215</v>
      </c>
      <c r="Q202" s="5">
        <v>175</v>
      </c>
      <c r="R202" s="5"/>
      <c r="S202" s="5"/>
      <c r="T202" s="5"/>
      <c r="X202" s="8"/>
      <c r="Y202" s="8"/>
      <c r="Z202" s="8"/>
      <c r="AA202" s="8"/>
    </row>
    <row r="203" spans="1:27">
      <c r="A203" s="2">
        <v>43</v>
      </c>
      <c r="B203" s="2" t="s">
        <v>572</v>
      </c>
      <c r="C203" s="5" t="s">
        <v>15</v>
      </c>
      <c r="D203" s="5"/>
      <c r="E203" s="5"/>
      <c r="F203" s="5"/>
      <c r="G203" s="5">
        <v>295</v>
      </c>
      <c r="H203" s="5"/>
      <c r="J203" s="5">
        <v>295</v>
      </c>
      <c r="K203" s="5"/>
      <c r="L203" s="5"/>
      <c r="M203" s="21">
        <v>294.98020000000002</v>
      </c>
      <c r="N203" s="2">
        <v>1</v>
      </c>
      <c r="O203" s="22">
        <v>295.27520000000004</v>
      </c>
      <c r="P203" s="5">
        <v>295</v>
      </c>
      <c r="Q203" s="5"/>
      <c r="R203" s="5"/>
      <c r="S203" s="5"/>
      <c r="T203" s="5"/>
      <c r="X203" s="8"/>
      <c r="Y203" s="8"/>
      <c r="Z203" s="8"/>
      <c r="AA203" s="8"/>
    </row>
    <row r="204" spans="1:27">
      <c r="A204" s="2">
        <v>44</v>
      </c>
      <c r="B204" s="2" t="s">
        <v>39</v>
      </c>
      <c r="C204" s="5" t="s">
        <v>40</v>
      </c>
      <c r="D204" s="5"/>
      <c r="E204" s="5"/>
      <c r="F204" s="5"/>
      <c r="G204" s="5"/>
      <c r="H204" s="5"/>
      <c r="I204" s="2">
        <v>288</v>
      </c>
      <c r="J204" s="5">
        <v>288</v>
      </c>
      <c r="K204" s="5"/>
      <c r="L204" s="5"/>
      <c r="M204" s="21">
        <v>287.98009999999999</v>
      </c>
      <c r="N204" s="2">
        <v>1</v>
      </c>
      <c r="O204" s="22">
        <v>288.2681</v>
      </c>
      <c r="P204" s="2">
        <v>288</v>
      </c>
      <c r="Q204" s="5"/>
      <c r="R204" s="5"/>
      <c r="S204" s="5"/>
      <c r="T204" s="5"/>
      <c r="U204" s="5"/>
      <c r="X204" s="8"/>
      <c r="Y204" s="8"/>
      <c r="Z204" s="8"/>
      <c r="AA204" s="8"/>
    </row>
    <row r="205" spans="1:27">
      <c r="A205" s="2">
        <v>45</v>
      </c>
      <c r="B205" s="2" t="s">
        <v>408</v>
      </c>
      <c r="C205" s="5" t="s">
        <v>63</v>
      </c>
      <c r="D205" s="5">
        <v>280</v>
      </c>
      <c r="E205" s="5"/>
      <c r="F205" s="5"/>
      <c r="G205" s="5"/>
      <c r="H205" s="5"/>
      <c r="J205" s="5">
        <v>280</v>
      </c>
      <c r="K205" s="5"/>
      <c r="L205" s="5"/>
      <c r="M205" s="21">
        <v>279.98</v>
      </c>
      <c r="N205" s="2">
        <v>1</v>
      </c>
      <c r="O205" s="22">
        <v>280.26</v>
      </c>
      <c r="P205" s="5">
        <v>280</v>
      </c>
      <c r="Q205" s="5"/>
      <c r="R205" s="5"/>
      <c r="S205" s="5"/>
      <c r="T205" s="5"/>
      <c r="X205" s="8"/>
      <c r="Y205" s="8"/>
      <c r="Z205" s="8"/>
      <c r="AA205" s="8"/>
    </row>
    <row r="206" spans="1:27">
      <c r="A206" s="2">
        <v>46</v>
      </c>
      <c r="B206" s="2" t="s">
        <v>573</v>
      </c>
      <c r="C206" s="5" t="s">
        <v>472</v>
      </c>
      <c r="D206" s="5"/>
      <c r="E206" s="5"/>
      <c r="F206" s="5">
        <v>276</v>
      </c>
      <c r="G206" s="5"/>
      <c r="H206" s="5"/>
      <c r="J206" s="5">
        <v>276</v>
      </c>
      <c r="K206" s="5"/>
      <c r="L206" s="5"/>
      <c r="M206" s="21">
        <v>275.97989999999999</v>
      </c>
      <c r="N206" s="2">
        <v>1</v>
      </c>
      <c r="O206" s="22">
        <v>276.2559</v>
      </c>
      <c r="P206" s="5">
        <v>276</v>
      </c>
      <c r="Q206" s="5"/>
      <c r="R206" s="5"/>
      <c r="S206" s="5"/>
      <c r="T206" s="5"/>
      <c r="X206" s="8"/>
      <c r="Y206" s="8"/>
      <c r="Z206" s="8"/>
      <c r="AA206" s="8"/>
    </row>
    <row r="207" spans="1:27">
      <c r="A207" s="2">
        <v>47</v>
      </c>
      <c r="B207" s="2" t="s">
        <v>369</v>
      </c>
      <c r="C207" s="5" t="s">
        <v>514</v>
      </c>
      <c r="D207" s="5">
        <v>275</v>
      </c>
      <c r="E207" s="5"/>
      <c r="F207" s="5"/>
      <c r="G207" s="5"/>
      <c r="H207" s="5"/>
      <c r="J207" s="5">
        <v>275</v>
      </c>
      <c r="K207" s="5"/>
      <c r="L207" s="5"/>
      <c r="M207" s="21">
        <v>274.97980000000001</v>
      </c>
      <c r="N207" s="2">
        <v>1</v>
      </c>
      <c r="O207" s="22">
        <v>275.25479999999999</v>
      </c>
      <c r="P207" s="5">
        <v>275</v>
      </c>
      <c r="Q207" s="5"/>
      <c r="R207" s="5"/>
      <c r="S207" s="5"/>
      <c r="T207" s="5"/>
      <c r="X207" s="8"/>
      <c r="Y207" s="8"/>
      <c r="Z207" s="8"/>
      <c r="AA207" s="8"/>
    </row>
    <row r="208" spans="1:27">
      <c r="A208" s="2">
        <v>48</v>
      </c>
      <c r="B208" s="2" t="s">
        <v>354</v>
      </c>
      <c r="C208" s="5" t="s">
        <v>34</v>
      </c>
      <c r="D208" s="5"/>
      <c r="E208" s="5">
        <v>273</v>
      </c>
      <c r="F208" s="5"/>
      <c r="G208" s="5"/>
      <c r="H208" s="5"/>
      <c r="J208" s="5">
        <v>273</v>
      </c>
      <c r="K208" s="5"/>
      <c r="L208" s="5"/>
      <c r="M208" s="21">
        <v>272.97969999999998</v>
      </c>
      <c r="N208" s="2">
        <v>1</v>
      </c>
      <c r="O208" s="22">
        <v>273.2527</v>
      </c>
      <c r="P208" s="5">
        <v>273</v>
      </c>
      <c r="Q208" s="5"/>
      <c r="R208" s="5"/>
      <c r="S208" s="5"/>
      <c r="T208" s="5"/>
      <c r="X208" s="8"/>
      <c r="Y208" s="8"/>
      <c r="Z208" s="8"/>
      <c r="AA208" s="8"/>
    </row>
    <row r="209" spans="1:36">
      <c r="A209" s="2">
        <v>49</v>
      </c>
      <c r="B209" s="2" t="s">
        <v>448</v>
      </c>
      <c r="C209" s="5" t="s">
        <v>87</v>
      </c>
      <c r="D209" s="5"/>
      <c r="E209" s="5"/>
      <c r="F209" s="5">
        <v>231</v>
      </c>
      <c r="G209" s="5"/>
      <c r="H209" s="5"/>
      <c r="J209" s="5">
        <v>231</v>
      </c>
      <c r="K209" s="5"/>
      <c r="L209" s="5"/>
      <c r="M209" s="21">
        <v>230.9796</v>
      </c>
      <c r="N209" s="2">
        <v>1</v>
      </c>
      <c r="O209" s="22">
        <v>231.2106</v>
      </c>
      <c r="P209" s="5">
        <v>231</v>
      </c>
      <c r="Q209" s="5"/>
      <c r="R209" s="5"/>
      <c r="S209" s="5"/>
      <c r="T209" s="5"/>
      <c r="X209" s="8"/>
      <c r="Y209" s="8"/>
      <c r="Z209" s="8"/>
      <c r="AA209" s="8"/>
    </row>
    <row r="210" spans="1:36">
      <c r="A210" s="2">
        <v>50</v>
      </c>
      <c r="B210" s="2" t="s">
        <v>574</v>
      </c>
      <c r="C210" s="5" t="s">
        <v>27</v>
      </c>
      <c r="D210" s="5">
        <v>210</v>
      </c>
      <c r="E210" s="5"/>
      <c r="F210" s="5"/>
      <c r="G210" s="5"/>
      <c r="H210" s="5"/>
      <c r="J210" s="5">
        <v>210</v>
      </c>
      <c r="K210" s="5"/>
      <c r="L210" s="5"/>
      <c r="M210" s="21">
        <v>209.9795</v>
      </c>
      <c r="N210" s="2">
        <v>1</v>
      </c>
      <c r="O210" s="22">
        <v>210.18950000000001</v>
      </c>
      <c r="P210" s="5">
        <v>210</v>
      </c>
      <c r="Q210" s="5"/>
      <c r="R210" s="5"/>
      <c r="S210" s="5"/>
      <c r="T210" s="5"/>
      <c r="X210" s="8"/>
      <c r="Y210" s="8"/>
      <c r="Z210" s="8"/>
      <c r="AA210" s="8"/>
    </row>
    <row r="211" spans="1:36">
      <c r="A211" s="2">
        <v>51</v>
      </c>
      <c r="B211" s="2" t="s">
        <v>169</v>
      </c>
      <c r="C211" s="5" t="s">
        <v>23</v>
      </c>
      <c r="D211" s="5"/>
      <c r="E211" s="5"/>
      <c r="F211" s="5"/>
      <c r="G211" s="5"/>
      <c r="H211" s="5"/>
      <c r="I211" s="2">
        <v>209</v>
      </c>
      <c r="J211" s="5">
        <v>209</v>
      </c>
      <c r="K211" s="5"/>
      <c r="L211" s="5"/>
      <c r="M211" s="21">
        <v>208.9794</v>
      </c>
      <c r="N211" s="2">
        <v>1</v>
      </c>
      <c r="O211" s="22">
        <v>209.1884</v>
      </c>
      <c r="P211" s="2">
        <v>209</v>
      </c>
      <c r="Q211" s="5"/>
      <c r="R211" s="5"/>
      <c r="S211" s="5"/>
      <c r="T211" s="5"/>
      <c r="U211" s="5"/>
      <c r="X211" s="8"/>
      <c r="Y211" s="8"/>
      <c r="Z211" s="8"/>
      <c r="AA211" s="8"/>
    </row>
    <row r="212" spans="1:36">
      <c r="A212" s="2">
        <v>52</v>
      </c>
      <c r="B212" s="2" t="s">
        <v>400</v>
      </c>
      <c r="C212" s="5" t="s">
        <v>27</v>
      </c>
      <c r="D212" s="5"/>
      <c r="E212" s="5"/>
      <c r="F212" s="5">
        <v>187</v>
      </c>
      <c r="G212" s="5"/>
      <c r="H212" s="5"/>
      <c r="J212" s="5">
        <v>187</v>
      </c>
      <c r="K212" s="5"/>
      <c r="L212" s="5"/>
      <c r="M212" s="21">
        <v>186.97929999999999</v>
      </c>
      <c r="N212" s="2">
        <v>1</v>
      </c>
      <c r="O212" s="22">
        <v>187.16630000000001</v>
      </c>
      <c r="P212" s="5">
        <v>187</v>
      </c>
      <c r="Q212" s="5"/>
      <c r="R212" s="5"/>
      <c r="S212" s="5"/>
      <c r="T212" s="5"/>
      <c r="X212" s="8"/>
      <c r="Y212" s="8"/>
      <c r="Z212" s="8"/>
      <c r="AA212" s="8"/>
    </row>
    <row r="213" spans="1:36">
      <c r="A213" s="2">
        <v>53</v>
      </c>
      <c r="B213" s="2" t="s">
        <v>575</v>
      </c>
      <c r="C213" s="5" t="s">
        <v>209</v>
      </c>
      <c r="D213" s="5"/>
      <c r="E213" s="5"/>
      <c r="F213" s="5">
        <v>182</v>
      </c>
      <c r="G213" s="5"/>
      <c r="H213" s="5"/>
      <c r="J213" s="5">
        <v>182</v>
      </c>
      <c r="K213" s="5"/>
      <c r="L213" s="5"/>
      <c r="M213" s="21">
        <v>181.97919999999999</v>
      </c>
      <c r="N213" s="2">
        <v>1</v>
      </c>
      <c r="O213" s="22">
        <v>182.16119999999998</v>
      </c>
      <c r="P213" s="5">
        <v>182</v>
      </c>
      <c r="Q213" s="5"/>
      <c r="R213" s="5"/>
      <c r="S213" s="5"/>
      <c r="T213" s="5"/>
      <c r="X213" s="8"/>
      <c r="Y213" s="8"/>
      <c r="Z213" s="8"/>
      <c r="AA213" s="8"/>
    </row>
    <row r="214" spans="1:36">
      <c r="A214" s="2">
        <v>54</v>
      </c>
      <c r="B214" s="2" t="s">
        <v>330</v>
      </c>
      <c r="C214" s="5" t="s">
        <v>473</v>
      </c>
      <c r="D214" s="5"/>
      <c r="E214" s="5"/>
      <c r="F214" s="5">
        <v>151</v>
      </c>
      <c r="G214" s="5"/>
      <c r="H214" s="5"/>
      <c r="J214" s="5">
        <v>151</v>
      </c>
      <c r="K214" s="5"/>
      <c r="L214" s="5"/>
      <c r="M214" s="21">
        <v>150.97909999999999</v>
      </c>
      <c r="N214" s="2">
        <v>1</v>
      </c>
      <c r="O214" s="22">
        <v>151.1301</v>
      </c>
      <c r="P214" s="5">
        <v>151</v>
      </c>
      <c r="Q214" s="5"/>
      <c r="R214" s="5"/>
      <c r="S214" s="5"/>
      <c r="T214" s="5"/>
      <c r="X214" s="8"/>
      <c r="Y214" s="8"/>
      <c r="Z214" s="8"/>
      <c r="AA214" s="8"/>
    </row>
    <row r="215" spans="1:36">
      <c r="A215" s="2">
        <v>55</v>
      </c>
      <c r="B215" s="2" t="s">
        <v>576</v>
      </c>
      <c r="C215" s="5" t="s">
        <v>514</v>
      </c>
      <c r="D215" s="5"/>
      <c r="E215" s="5"/>
      <c r="F215" s="5">
        <v>148</v>
      </c>
      <c r="G215" s="5"/>
      <c r="H215" s="5"/>
      <c r="J215" s="5">
        <v>148</v>
      </c>
      <c r="K215" s="5"/>
      <c r="L215" s="5"/>
      <c r="M215" s="21">
        <v>147.97900000000001</v>
      </c>
      <c r="N215" s="2">
        <v>1</v>
      </c>
      <c r="O215" s="22">
        <v>148.12700000000001</v>
      </c>
      <c r="P215" s="5">
        <v>148</v>
      </c>
      <c r="Q215" s="5"/>
      <c r="R215" s="5"/>
      <c r="S215" s="5"/>
      <c r="T215" s="5"/>
      <c r="X215" s="8"/>
      <c r="Y215" s="8"/>
      <c r="Z215" s="8"/>
      <c r="AA215" s="8"/>
    </row>
    <row r="216" spans="1:36">
      <c r="A216" s="2">
        <v>56</v>
      </c>
      <c r="B216" s="2" t="s">
        <v>577</v>
      </c>
      <c r="C216" s="5" t="s">
        <v>15</v>
      </c>
      <c r="D216" s="5"/>
      <c r="E216" s="5"/>
      <c r="F216" s="5"/>
      <c r="G216" s="5">
        <v>148</v>
      </c>
      <c r="H216" s="5"/>
      <c r="J216" s="5">
        <v>148</v>
      </c>
      <c r="K216" s="5"/>
      <c r="L216" s="5"/>
      <c r="M216" s="21">
        <v>147.97890000000001</v>
      </c>
      <c r="N216" s="2">
        <v>1</v>
      </c>
      <c r="O216" s="22">
        <v>148.12690000000001</v>
      </c>
      <c r="P216" s="5">
        <v>148</v>
      </c>
      <c r="Q216" s="5"/>
      <c r="R216" s="5"/>
      <c r="S216" s="5"/>
      <c r="T216" s="5"/>
      <c r="X216" s="8"/>
      <c r="Y216" s="8"/>
      <c r="Z216" s="8"/>
      <c r="AA216" s="8"/>
    </row>
    <row r="217" spans="1:36" ht="3" customHeigh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21"/>
      <c r="Q217" s="5"/>
      <c r="R217" s="5"/>
      <c r="S217" s="5"/>
      <c r="T217" s="5"/>
      <c r="U217" s="5"/>
      <c r="X217" s="8"/>
      <c r="Y217" s="8"/>
      <c r="Z217" s="8"/>
      <c r="AA217" s="8"/>
    </row>
    <row r="218" spans="1:36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21"/>
      <c r="Q218" s="5"/>
      <c r="R218" s="5"/>
      <c r="S218" s="5"/>
      <c r="T218" s="5"/>
      <c r="U218" s="5"/>
      <c r="X218" s="8"/>
      <c r="Y218" s="8"/>
      <c r="Z218" s="8"/>
      <c r="AA218" s="8"/>
    </row>
    <row r="219" spans="1:36" s="8" customFormat="1" ht="15">
      <c r="A219" s="25"/>
      <c r="B219" s="25" t="s">
        <v>18</v>
      </c>
      <c r="C219" s="15"/>
      <c r="D219" s="15"/>
      <c r="E219" s="15"/>
      <c r="F219" s="15"/>
      <c r="G219" s="15"/>
      <c r="H219" s="15"/>
      <c r="I219" s="5"/>
      <c r="J219" s="15"/>
      <c r="K219" s="15"/>
      <c r="L219" s="5"/>
      <c r="M219" s="21"/>
      <c r="N219" s="2"/>
      <c r="O219" s="2"/>
      <c r="P219" s="2"/>
    </row>
    <row r="220" spans="1:36">
      <c r="A220" s="2">
        <v>1</v>
      </c>
      <c r="B220" s="2" t="s">
        <v>16</v>
      </c>
      <c r="C220" s="5" t="s">
        <v>514</v>
      </c>
      <c r="D220" s="5">
        <v>298</v>
      </c>
      <c r="E220" s="5">
        <v>299</v>
      </c>
      <c r="F220" s="5"/>
      <c r="G220" s="5"/>
      <c r="H220" s="5">
        <v>295</v>
      </c>
      <c r="I220" s="2">
        <v>298</v>
      </c>
      <c r="J220" s="5">
        <v>1190</v>
      </c>
      <c r="K220" s="5"/>
      <c r="L220" s="5"/>
      <c r="M220" s="21">
        <v>1189.9784999999999</v>
      </c>
      <c r="N220" s="2">
        <v>4</v>
      </c>
      <c r="O220" s="22">
        <v>1190.310575</v>
      </c>
      <c r="P220" s="5">
        <v>299</v>
      </c>
      <c r="Q220" s="5">
        <v>298</v>
      </c>
      <c r="R220" s="2">
        <v>298</v>
      </c>
      <c r="S220" s="5">
        <v>295</v>
      </c>
      <c r="T220" s="5"/>
      <c r="U220" s="5"/>
      <c r="W220" s="5"/>
      <c r="X220" s="8"/>
      <c r="Y220" s="8"/>
      <c r="Z220" s="8"/>
      <c r="AA220" s="8"/>
    </row>
    <row r="221" spans="1:36">
      <c r="A221" s="2">
        <v>2</v>
      </c>
      <c r="B221" s="2" t="s">
        <v>29</v>
      </c>
      <c r="C221" s="5" t="s">
        <v>23</v>
      </c>
      <c r="D221" s="5">
        <v>276</v>
      </c>
      <c r="E221" s="5">
        <v>282</v>
      </c>
      <c r="F221" s="5">
        <v>289</v>
      </c>
      <c r="G221" s="5">
        <v>286</v>
      </c>
      <c r="H221" s="5">
        <v>293</v>
      </c>
      <c r="I221" s="2">
        <v>294</v>
      </c>
      <c r="J221" s="5">
        <v>1162</v>
      </c>
      <c r="K221" s="5"/>
      <c r="L221" s="5"/>
      <c r="M221" s="21">
        <v>1161.9784</v>
      </c>
      <c r="N221" s="2">
        <v>6</v>
      </c>
      <c r="O221" s="22">
        <v>1162.3049069599999</v>
      </c>
      <c r="P221" s="2">
        <v>294</v>
      </c>
      <c r="Q221" s="5">
        <v>293</v>
      </c>
      <c r="R221" s="5">
        <v>289</v>
      </c>
      <c r="S221" s="5">
        <v>286</v>
      </c>
      <c r="T221" s="5">
        <v>282</v>
      </c>
      <c r="U221" s="5">
        <v>276</v>
      </c>
      <c r="W221" s="5"/>
      <c r="X221" s="8"/>
      <c r="Y221" s="8"/>
      <c r="Z221" s="8"/>
      <c r="AA221" s="8"/>
      <c r="AB221" s="5"/>
      <c r="AD221" s="5"/>
      <c r="AG221" s="5"/>
      <c r="AH221" s="5"/>
      <c r="AI221" s="5"/>
      <c r="AJ221" s="5"/>
    </row>
    <row r="222" spans="1:36">
      <c r="A222" s="2">
        <v>3</v>
      </c>
      <c r="B222" s="3" t="s">
        <v>33</v>
      </c>
      <c r="C222" s="5" t="s">
        <v>34</v>
      </c>
      <c r="D222" s="5"/>
      <c r="E222" s="5">
        <v>280</v>
      </c>
      <c r="F222" s="5">
        <v>281</v>
      </c>
      <c r="G222" s="5">
        <v>285</v>
      </c>
      <c r="H222" s="5">
        <v>289</v>
      </c>
      <c r="I222" s="2">
        <v>291</v>
      </c>
      <c r="J222" s="5">
        <v>1146</v>
      </c>
      <c r="K222" s="5"/>
      <c r="L222" s="5"/>
      <c r="M222" s="21">
        <v>1145.9783</v>
      </c>
      <c r="N222" s="2">
        <v>5</v>
      </c>
      <c r="O222" s="22">
        <v>1146.301359</v>
      </c>
      <c r="P222" s="2">
        <v>291</v>
      </c>
      <c r="Q222" s="5">
        <v>289</v>
      </c>
      <c r="R222" s="5">
        <v>285</v>
      </c>
      <c r="S222" s="5">
        <v>281</v>
      </c>
      <c r="T222" s="5">
        <v>280</v>
      </c>
      <c r="U222" s="5"/>
      <c r="W222" s="5"/>
      <c r="X222" s="8"/>
      <c r="Y222" s="8"/>
      <c r="Z222" s="8"/>
      <c r="AA222" s="8"/>
    </row>
    <row r="223" spans="1:36">
      <c r="A223" s="2">
        <v>4</v>
      </c>
      <c r="B223" s="2" t="s">
        <v>41</v>
      </c>
      <c r="C223" s="5" t="s">
        <v>34</v>
      </c>
      <c r="D223" s="5">
        <v>290</v>
      </c>
      <c r="E223" s="5"/>
      <c r="F223" s="5">
        <v>286</v>
      </c>
      <c r="G223" s="5">
        <v>283</v>
      </c>
      <c r="H223" s="5"/>
      <c r="I223" s="2">
        <v>287</v>
      </c>
      <c r="J223" s="5">
        <v>1146</v>
      </c>
      <c r="K223" s="5"/>
      <c r="L223" s="5"/>
      <c r="M223" s="21">
        <v>1145.9782</v>
      </c>
      <c r="N223" s="2">
        <v>4</v>
      </c>
      <c r="O223" s="22">
        <v>1146.3000430000002</v>
      </c>
      <c r="P223" s="5">
        <v>290</v>
      </c>
      <c r="Q223" s="2">
        <v>287</v>
      </c>
      <c r="R223" s="5">
        <v>286</v>
      </c>
      <c r="S223" s="5">
        <v>283</v>
      </c>
      <c r="T223" s="5"/>
      <c r="U223" s="5"/>
      <c r="W223" s="5"/>
      <c r="X223" s="8"/>
      <c r="Y223" s="8"/>
      <c r="Z223" s="8"/>
      <c r="AA223" s="8"/>
    </row>
    <row r="224" spans="1:36">
      <c r="A224" s="2">
        <v>5</v>
      </c>
      <c r="B224" s="2" t="s">
        <v>78</v>
      </c>
      <c r="C224" s="5" t="s">
        <v>34</v>
      </c>
      <c r="D224" s="5">
        <v>260</v>
      </c>
      <c r="E224" s="5">
        <v>253</v>
      </c>
      <c r="F224" s="5"/>
      <c r="G224" s="5">
        <v>257</v>
      </c>
      <c r="H224" s="5">
        <v>276</v>
      </c>
      <c r="I224" s="2">
        <v>264</v>
      </c>
      <c r="J224" s="5">
        <v>1057</v>
      </c>
      <c r="K224" s="5"/>
      <c r="L224" s="5"/>
      <c r="M224" s="21">
        <v>1056.9781</v>
      </c>
      <c r="N224" s="2">
        <v>5</v>
      </c>
      <c r="O224" s="22">
        <v>1057.2833823000001</v>
      </c>
      <c r="P224" s="5">
        <v>276</v>
      </c>
      <c r="Q224" s="2">
        <v>264</v>
      </c>
      <c r="R224" s="5">
        <v>260</v>
      </c>
      <c r="S224" s="5">
        <v>257</v>
      </c>
      <c r="T224" s="5">
        <v>253</v>
      </c>
      <c r="U224" s="5"/>
      <c r="W224" s="5"/>
      <c r="X224" s="8"/>
      <c r="Y224" s="8"/>
      <c r="Z224" s="8"/>
      <c r="AA224" s="8"/>
    </row>
    <row r="225" spans="1:27">
      <c r="A225" s="2">
        <v>6</v>
      </c>
      <c r="B225" s="2" t="s">
        <v>62</v>
      </c>
      <c r="C225" s="5" t="s">
        <v>63</v>
      </c>
      <c r="D225" s="5">
        <v>245</v>
      </c>
      <c r="E225" s="5">
        <v>254</v>
      </c>
      <c r="F225" s="5">
        <v>252</v>
      </c>
      <c r="G225" s="5">
        <v>243</v>
      </c>
      <c r="H225" s="5">
        <v>273</v>
      </c>
      <c r="I225" s="2">
        <v>275</v>
      </c>
      <c r="J225" s="5">
        <v>1054</v>
      </c>
      <c r="K225" s="5"/>
      <c r="L225" s="5"/>
      <c r="M225" s="21">
        <v>1053.9780000000001</v>
      </c>
      <c r="N225" s="2">
        <v>6</v>
      </c>
      <c r="O225" s="22">
        <v>1054.2831189300002</v>
      </c>
      <c r="P225" s="2">
        <v>275</v>
      </c>
      <c r="Q225" s="5">
        <v>273</v>
      </c>
      <c r="R225" s="5">
        <v>254</v>
      </c>
      <c r="S225" s="5">
        <v>252</v>
      </c>
      <c r="T225" s="5">
        <v>245</v>
      </c>
      <c r="U225" s="5">
        <v>243</v>
      </c>
      <c r="W225" s="5"/>
      <c r="X225" s="8"/>
      <c r="Y225" s="8"/>
      <c r="Z225" s="8"/>
      <c r="AA225" s="8"/>
    </row>
    <row r="226" spans="1:27">
      <c r="A226" s="2">
        <v>7</v>
      </c>
      <c r="B226" s="2" t="s">
        <v>90</v>
      </c>
      <c r="C226" s="5" t="s">
        <v>23</v>
      </c>
      <c r="D226" s="5"/>
      <c r="E226" s="5">
        <v>219</v>
      </c>
      <c r="F226" s="5">
        <v>236</v>
      </c>
      <c r="G226" s="5">
        <v>226</v>
      </c>
      <c r="H226" s="5"/>
      <c r="I226" s="2">
        <v>256</v>
      </c>
      <c r="J226" s="5">
        <v>937</v>
      </c>
      <c r="K226" s="5"/>
      <c r="L226" s="5"/>
      <c r="M226" s="21">
        <v>936.97789999999998</v>
      </c>
      <c r="N226" s="2">
        <v>4</v>
      </c>
      <c r="O226" s="22">
        <v>937.25997899999993</v>
      </c>
      <c r="P226" s="2">
        <v>256</v>
      </c>
      <c r="Q226" s="5">
        <v>236</v>
      </c>
      <c r="R226" s="5">
        <v>226</v>
      </c>
      <c r="S226" s="5">
        <v>219</v>
      </c>
      <c r="T226" s="5"/>
      <c r="U226" s="5"/>
      <c r="W226" s="5"/>
      <c r="X226" s="8"/>
      <c r="Y226" s="8"/>
      <c r="Z226" s="8"/>
      <c r="AA226" s="8"/>
    </row>
    <row r="227" spans="1:27">
      <c r="A227" s="2">
        <v>8</v>
      </c>
      <c r="B227" s="3" t="s">
        <v>366</v>
      </c>
      <c r="C227" s="5" t="s">
        <v>514</v>
      </c>
      <c r="D227" s="5">
        <v>226</v>
      </c>
      <c r="E227" s="5">
        <v>228</v>
      </c>
      <c r="F227" s="5">
        <v>233</v>
      </c>
      <c r="G227" s="5">
        <v>234</v>
      </c>
      <c r="H227" s="5"/>
      <c r="J227" s="5">
        <v>921</v>
      </c>
      <c r="K227" s="5"/>
      <c r="L227" s="5"/>
      <c r="M227" s="21">
        <v>920.9778</v>
      </c>
      <c r="N227" s="2">
        <v>4</v>
      </c>
      <c r="O227" s="22">
        <v>921.23760600000003</v>
      </c>
      <c r="P227" s="5">
        <v>234</v>
      </c>
      <c r="Q227" s="5">
        <v>233</v>
      </c>
      <c r="R227" s="5">
        <v>228</v>
      </c>
      <c r="S227" s="5">
        <v>226</v>
      </c>
      <c r="T227" s="5"/>
      <c r="W227" s="5"/>
      <c r="X227" s="8"/>
      <c r="Y227" s="8"/>
      <c r="Z227" s="8"/>
      <c r="AA227" s="8"/>
    </row>
    <row r="228" spans="1:27">
      <c r="A228" s="2">
        <v>9</v>
      </c>
      <c r="B228" s="2" t="s">
        <v>133</v>
      </c>
      <c r="C228" s="5" t="s">
        <v>472</v>
      </c>
      <c r="D228" s="5">
        <v>222</v>
      </c>
      <c r="E228" s="5"/>
      <c r="F228" s="5">
        <v>199</v>
      </c>
      <c r="G228" s="5">
        <v>209</v>
      </c>
      <c r="H228" s="5">
        <v>240</v>
      </c>
      <c r="I228" s="2">
        <v>229</v>
      </c>
      <c r="J228" s="5">
        <v>900</v>
      </c>
      <c r="K228" s="5"/>
      <c r="L228" s="5"/>
      <c r="M228" s="21">
        <v>899.97770000000003</v>
      </c>
      <c r="N228" s="2">
        <v>5</v>
      </c>
      <c r="O228" s="22">
        <v>900.24304890000008</v>
      </c>
      <c r="P228" s="5">
        <v>240</v>
      </c>
      <c r="Q228" s="2">
        <v>229</v>
      </c>
      <c r="R228" s="5">
        <v>222</v>
      </c>
      <c r="S228" s="5">
        <v>209</v>
      </c>
      <c r="T228" s="5">
        <v>199</v>
      </c>
      <c r="U228" s="5"/>
      <c r="W228" s="5"/>
      <c r="X228" s="8"/>
      <c r="Y228" s="8"/>
      <c r="Z228" s="8"/>
      <c r="AA228" s="8"/>
    </row>
    <row r="229" spans="1:27">
      <c r="A229" s="2">
        <v>10</v>
      </c>
      <c r="B229" s="2" t="s">
        <v>396</v>
      </c>
      <c r="C229" s="5" t="s">
        <v>27</v>
      </c>
      <c r="D229" s="5">
        <v>220</v>
      </c>
      <c r="E229" s="5">
        <v>208</v>
      </c>
      <c r="F229" s="5"/>
      <c r="G229" s="5">
        <v>213</v>
      </c>
      <c r="H229" s="5">
        <v>233</v>
      </c>
      <c r="J229" s="5">
        <v>874</v>
      </c>
      <c r="K229" s="5"/>
      <c r="L229" s="5"/>
      <c r="M229" s="21">
        <v>873.97760000000005</v>
      </c>
      <c r="N229" s="2">
        <v>4</v>
      </c>
      <c r="O229" s="22">
        <v>874.23493800000006</v>
      </c>
      <c r="P229" s="5">
        <v>233</v>
      </c>
      <c r="Q229" s="5">
        <v>220</v>
      </c>
      <c r="R229" s="5">
        <v>213</v>
      </c>
      <c r="S229" s="5">
        <v>208</v>
      </c>
      <c r="T229" s="5"/>
      <c r="W229" s="5"/>
      <c r="X229" s="8"/>
      <c r="Y229" s="8"/>
      <c r="Z229" s="8"/>
      <c r="AA229" s="8"/>
    </row>
    <row r="230" spans="1:27">
      <c r="A230" s="2">
        <v>11</v>
      </c>
      <c r="B230" s="2" t="s">
        <v>127</v>
      </c>
      <c r="C230" s="5" t="s">
        <v>27</v>
      </c>
      <c r="D230" s="5"/>
      <c r="E230" s="5">
        <v>216</v>
      </c>
      <c r="F230" s="5">
        <v>207</v>
      </c>
      <c r="G230" s="5">
        <v>202</v>
      </c>
      <c r="H230" s="5">
        <v>217</v>
      </c>
      <c r="I230" s="2">
        <v>233</v>
      </c>
      <c r="J230" s="5">
        <v>873</v>
      </c>
      <c r="K230" s="5"/>
      <c r="L230" s="5"/>
      <c r="M230" s="21">
        <v>872.97749999999996</v>
      </c>
      <c r="N230" s="2">
        <v>5</v>
      </c>
      <c r="O230" s="22">
        <v>873.23458719999996</v>
      </c>
      <c r="P230" s="2">
        <v>233</v>
      </c>
      <c r="Q230" s="5">
        <v>217</v>
      </c>
      <c r="R230" s="5">
        <v>216</v>
      </c>
      <c r="S230" s="5">
        <v>207</v>
      </c>
      <c r="T230" s="5">
        <v>202</v>
      </c>
      <c r="U230" s="5"/>
      <c r="W230" s="5"/>
      <c r="X230" s="8"/>
      <c r="Y230" s="8"/>
      <c r="Z230" s="8"/>
      <c r="AA230" s="8"/>
    </row>
    <row r="231" spans="1:27">
      <c r="A231" s="2">
        <v>12</v>
      </c>
      <c r="B231" s="2" t="s">
        <v>150</v>
      </c>
      <c r="C231" s="5" t="s">
        <v>40</v>
      </c>
      <c r="D231" s="5"/>
      <c r="E231" s="5">
        <v>213</v>
      </c>
      <c r="F231" s="5">
        <v>209</v>
      </c>
      <c r="G231" s="5">
        <v>206</v>
      </c>
      <c r="H231" s="5">
        <v>210</v>
      </c>
      <c r="I231" s="2">
        <v>218</v>
      </c>
      <c r="J231" s="5">
        <v>850</v>
      </c>
      <c r="K231" s="5"/>
      <c r="L231" s="5"/>
      <c r="M231" s="21">
        <v>849.97739999999999</v>
      </c>
      <c r="N231" s="2">
        <v>5</v>
      </c>
      <c r="O231" s="22">
        <v>850.2190296</v>
      </c>
      <c r="P231" s="2">
        <v>218</v>
      </c>
      <c r="Q231" s="5">
        <v>213</v>
      </c>
      <c r="R231" s="5">
        <v>210</v>
      </c>
      <c r="S231" s="5">
        <v>209</v>
      </c>
      <c r="T231" s="5">
        <v>206</v>
      </c>
      <c r="U231" s="5"/>
      <c r="W231" s="5"/>
      <c r="X231" s="8"/>
      <c r="Y231" s="8"/>
      <c r="Z231" s="8"/>
      <c r="AA231" s="8"/>
    </row>
    <row r="232" spans="1:27">
      <c r="A232" s="2">
        <v>13</v>
      </c>
      <c r="B232" s="2" t="s">
        <v>328</v>
      </c>
      <c r="C232" s="5" t="s">
        <v>473</v>
      </c>
      <c r="D232" s="5">
        <v>198</v>
      </c>
      <c r="E232" s="5"/>
      <c r="F232" s="5">
        <v>210</v>
      </c>
      <c r="G232" s="5">
        <v>207</v>
      </c>
      <c r="H232" s="5">
        <v>225</v>
      </c>
      <c r="J232" s="5">
        <v>840</v>
      </c>
      <c r="K232" s="5"/>
      <c r="L232" s="5"/>
      <c r="M232" s="21">
        <v>839.97730000000001</v>
      </c>
      <c r="N232" s="2">
        <v>4</v>
      </c>
      <c r="O232" s="22">
        <v>840.22556799999995</v>
      </c>
      <c r="P232" s="5">
        <v>225</v>
      </c>
      <c r="Q232" s="5">
        <v>210</v>
      </c>
      <c r="R232" s="5">
        <v>207</v>
      </c>
      <c r="S232" s="5">
        <v>198</v>
      </c>
      <c r="T232" s="5"/>
      <c r="X232" s="8"/>
      <c r="Y232" s="8"/>
      <c r="Z232" s="8"/>
      <c r="AA232" s="8"/>
    </row>
    <row r="233" spans="1:27">
      <c r="A233" s="2">
        <v>14</v>
      </c>
      <c r="B233" s="2" t="s">
        <v>306</v>
      </c>
      <c r="C233" s="5" t="s">
        <v>40</v>
      </c>
      <c r="D233" s="5">
        <v>218</v>
      </c>
      <c r="E233" s="5">
        <v>209</v>
      </c>
      <c r="F233" s="5">
        <v>202</v>
      </c>
      <c r="G233" s="5">
        <v>186</v>
      </c>
      <c r="H233" s="5"/>
      <c r="J233" s="5">
        <v>815</v>
      </c>
      <c r="K233" s="5"/>
      <c r="L233" s="5"/>
      <c r="M233" s="21">
        <v>814.97720000000004</v>
      </c>
      <c r="N233" s="2">
        <v>4</v>
      </c>
      <c r="O233" s="22">
        <v>815.21830599999998</v>
      </c>
      <c r="P233" s="5">
        <v>218</v>
      </c>
      <c r="Q233" s="5">
        <v>209</v>
      </c>
      <c r="R233" s="5">
        <v>202</v>
      </c>
      <c r="S233" s="5">
        <v>186</v>
      </c>
      <c r="T233" s="5"/>
      <c r="X233" s="8"/>
      <c r="Y233" s="8"/>
      <c r="Z233" s="8"/>
      <c r="AA233" s="8"/>
    </row>
    <row r="234" spans="1:27">
      <c r="A234" s="2">
        <v>15</v>
      </c>
      <c r="B234" s="2" t="s">
        <v>578</v>
      </c>
      <c r="C234" s="5" t="s">
        <v>11</v>
      </c>
      <c r="D234" s="5">
        <v>270</v>
      </c>
      <c r="E234" s="5"/>
      <c r="F234" s="5">
        <v>262</v>
      </c>
      <c r="G234" s="5">
        <v>246</v>
      </c>
      <c r="H234" s="5"/>
      <c r="J234" s="5">
        <v>778</v>
      </c>
      <c r="K234" s="5"/>
      <c r="L234" s="5"/>
      <c r="M234" s="21">
        <v>777.97709999999995</v>
      </c>
      <c r="N234" s="2">
        <v>3</v>
      </c>
      <c r="O234" s="22">
        <v>778.27575999999999</v>
      </c>
      <c r="P234" s="5">
        <v>270</v>
      </c>
      <c r="Q234" s="5">
        <v>262</v>
      </c>
      <c r="R234" s="5">
        <v>246</v>
      </c>
      <c r="S234" s="5"/>
      <c r="T234" s="5"/>
      <c r="X234" s="8"/>
      <c r="Y234" s="8"/>
      <c r="Z234" s="8"/>
      <c r="AA234" s="8"/>
    </row>
    <row r="235" spans="1:27">
      <c r="A235" s="2">
        <v>16</v>
      </c>
      <c r="B235" s="2" t="s">
        <v>579</v>
      </c>
      <c r="C235" s="5" t="s">
        <v>472</v>
      </c>
      <c r="D235" s="5">
        <v>244</v>
      </c>
      <c r="E235" s="5"/>
      <c r="F235" s="5">
        <v>265</v>
      </c>
      <c r="G235" s="5">
        <v>266</v>
      </c>
      <c r="H235" s="5"/>
      <c r="J235" s="5">
        <v>775</v>
      </c>
      <c r="K235" s="5"/>
      <c r="L235" s="5"/>
      <c r="M235" s="21">
        <v>774.97699999999998</v>
      </c>
      <c r="N235" s="2">
        <v>3</v>
      </c>
      <c r="O235" s="22">
        <v>775.27193999999997</v>
      </c>
      <c r="P235" s="5">
        <v>266</v>
      </c>
      <c r="Q235" s="5">
        <v>265</v>
      </c>
      <c r="R235" s="5">
        <v>244</v>
      </c>
      <c r="S235" s="5"/>
      <c r="T235" s="5"/>
      <c r="X235" s="8"/>
      <c r="Y235" s="8"/>
      <c r="Z235" s="8"/>
      <c r="AA235" s="8"/>
    </row>
    <row r="236" spans="1:27">
      <c r="A236" s="2">
        <v>17</v>
      </c>
      <c r="B236" s="2" t="s">
        <v>161</v>
      </c>
      <c r="C236" s="5" t="s">
        <v>472</v>
      </c>
      <c r="D236" s="5"/>
      <c r="E236" s="5">
        <v>171</v>
      </c>
      <c r="F236" s="5">
        <v>173</v>
      </c>
      <c r="G236" s="5">
        <v>173</v>
      </c>
      <c r="H236" s="5">
        <v>209</v>
      </c>
      <c r="I236" s="2">
        <v>212</v>
      </c>
      <c r="J236" s="5">
        <v>767</v>
      </c>
      <c r="K236" s="5"/>
      <c r="L236" s="5"/>
      <c r="M236" s="21">
        <v>766.9769</v>
      </c>
      <c r="N236" s="2">
        <v>5</v>
      </c>
      <c r="O236" s="22">
        <v>767.21172009999998</v>
      </c>
      <c r="P236" s="2">
        <v>212</v>
      </c>
      <c r="Q236" s="5">
        <v>209</v>
      </c>
      <c r="R236" s="5">
        <v>173</v>
      </c>
      <c r="S236" s="5">
        <v>173</v>
      </c>
      <c r="T236" s="5">
        <v>171</v>
      </c>
      <c r="U236" s="5"/>
      <c r="X236" s="8"/>
      <c r="Y236" s="8"/>
      <c r="Z236" s="8"/>
      <c r="AA236" s="8"/>
    </row>
    <row r="237" spans="1:27">
      <c r="A237" s="2">
        <v>18</v>
      </c>
      <c r="B237" s="2" t="s">
        <v>219</v>
      </c>
      <c r="C237" s="5" t="s">
        <v>40</v>
      </c>
      <c r="D237" s="5">
        <v>188</v>
      </c>
      <c r="E237" s="5">
        <v>187</v>
      </c>
      <c r="F237" s="5"/>
      <c r="G237" s="5">
        <v>172</v>
      </c>
      <c r="H237" s="5">
        <v>201</v>
      </c>
      <c r="I237" s="2">
        <v>182</v>
      </c>
      <c r="J237" s="5">
        <v>758</v>
      </c>
      <c r="K237" s="5"/>
      <c r="L237" s="5"/>
      <c r="M237" s="21">
        <v>757.97680000000003</v>
      </c>
      <c r="N237" s="2">
        <v>5</v>
      </c>
      <c r="O237" s="22">
        <v>758.19866920000015</v>
      </c>
      <c r="P237" s="5">
        <v>201</v>
      </c>
      <c r="Q237" s="5">
        <v>188</v>
      </c>
      <c r="R237" s="5">
        <v>187</v>
      </c>
      <c r="S237" s="2">
        <v>182</v>
      </c>
      <c r="T237" s="5">
        <v>172</v>
      </c>
      <c r="U237" s="5"/>
      <c r="X237" s="8"/>
      <c r="Y237" s="8"/>
      <c r="Z237" s="8"/>
      <c r="AA237" s="8"/>
    </row>
    <row r="238" spans="1:27">
      <c r="A238" s="2">
        <v>19</v>
      </c>
      <c r="B238" s="2" t="s">
        <v>154</v>
      </c>
      <c r="C238" s="5" t="s">
        <v>34</v>
      </c>
      <c r="D238" s="5">
        <v>213</v>
      </c>
      <c r="E238" s="5">
        <v>199</v>
      </c>
      <c r="F238" s="5"/>
      <c r="G238" s="5"/>
      <c r="H238" s="5"/>
      <c r="I238" s="2">
        <v>217</v>
      </c>
      <c r="J238" s="5">
        <v>629</v>
      </c>
      <c r="K238" s="5"/>
      <c r="L238" s="5"/>
      <c r="M238" s="21">
        <v>628.97670000000005</v>
      </c>
      <c r="N238" s="2">
        <v>3</v>
      </c>
      <c r="O238" s="22">
        <v>629.21699000000001</v>
      </c>
      <c r="P238" s="2">
        <v>217</v>
      </c>
      <c r="Q238" s="5">
        <v>213</v>
      </c>
      <c r="R238" s="5">
        <v>199</v>
      </c>
      <c r="S238" s="5"/>
      <c r="T238" s="5"/>
      <c r="U238" s="5"/>
      <c r="X238" s="8"/>
      <c r="Y238" s="8"/>
      <c r="Z238" s="8"/>
      <c r="AA238" s="8"/>
    </row>
    <row r="239" spans="1:27">
      <c r="A239" s="2">
        <v>20</v>
      </c>
      <c r="B239" s="2" t="s">
        <v>108</v>
      </c>
      <c r="C239" s="5" t="s">
        <v>21</v>
      </c>
      <c r="D239" s="5"/>
      <c r="E239" s="5"/>
      <c r="F239" s="5">
        <v>138</v>
      </c>
      <c r="G239" s="5">
        <v>214</v>
      </c>
      <c r="H239" s="5"/>
      <c r="I239" s="2">
        <v>245</v>
      </c>
      <c r="J239" s="5">
        <v>597</v>
      </c>
      <c r="K239" s="5"/>
      <c r="L239" s="5"/>
      <c r="M239" s="21">
        <v>596.97659999999996</v>
      </c>
      <c r="N239" s="2">
        <v>3</v>
      </c>
      <c r="O239" s="22">
        <v>597.24437999999998</v>
      </c>
      <c r="P239" s="2">
        <v>245</v>
      </c>
      <c r="Q239" s="5">
        <v>214</v>
      </c>
      <c r="R239" s="5">
        <v>138</v>
      </c>
      <c r="S239" s="5"/>
      <c r="T239" s="5"/>
      <c r="U239" s="5"/>
      <c r="X239" s="8"/>
      <c r="Y239" s="8"/>
      <c r="Z239" s="8"/>
      <c r="AA239" s="8"/>
    </row>
    <row r="240" spans="1:27">
      <c r="A240" s="2">
        <v>21</v>
      </c>
      <c r="B240" s="2" t="s">
        <v>259</v>
      </c>
      <c r="C240" s="5" t="s">
        <v>472</v>
      </c>
      <c r="D240" s="5"/>
      <c r="E240" s="5">
        <v>146</v>
      </c>
      <c r="F240" s="5">
        <v>143</v>
      </c>
      <c r="G240" s="5">
        <v>129</v>
      </c>
      <c r="H240" s="5"/>
      <c r="I240" s="2">
        <v>172</v>
      </c>
      <c r="J240" s="5">
        <v>590</v>
      </c>
      <c r="K240" s="5"/>
      <c r="L240" s="5"/>
      <c r="M240" s="21">
        <v>589.97649999999999</v>
      </c>
      <c r="N240" s="2">
        <v>4</v>
      </c>
      <c r="O240" s="22">
        <v>590.16465900000003</v>
      </c>
      <c r="P240" s="2">
        <v>172</v>
      </c>
      <c r="Q240" s="5">
        <v>146</v>
      </c>
      <c r="R240" s="5">
        <v>143</v>
      </c>
      <c r="S240" s="5">
        <v>129</v>
      </c>
      <c r="T240" s="5"/>
      <c r="U240" s="5"/>
      <c r="X240" s="8"/>
      <c r="Y240" s="8"/>
      <c r="Z240" s="8"/>
      <c r="AA240" s="8"/>
    </row>
    <row r="241" spans="1:27">
      <c r="A241" s="2">
        <v>22</v>
      </c>
      <c r="B241" s="2" t="s">
        <v>130</v>
      </c>
      <c r="C241" s="5" t="s">
        <v>472</v>
      </c>
      <c r="D241" s="5"/>
      <c r="E241" s="5">
        <v>181</v>
      </c>
      <c r="F241" s="5"/>
      <c r="G241" s="5">
        <v>170</v>
      </c>
      <c r="H241" s="5"/>
      <c r="I241" s="2">
        <v>231</v>
      </c>
      <c r="J241" s="5">
        <v>582</v>
      </c>
      <c r="K241" s="5"/>
      <c r="L241" s="5"/>
      <c r="M241" s="21">
        <v>581.97640000000001</v>
      </c>
      <c r="N241" s="2">
        <v>3</v>
      </c>
      <c r="O241" s="22">
        <v>582.22720000000004</v>
      </c>
      <c r="P241" s="2">
        <v>231</v>
      </c>
      <c r="Q241" s="5">
        <v>181</v>
      </c>
      <c r="R241" s="5">
        <v>170</v>
      </c>
      <c r="S241" s="5"/>
      <c r="T241" s="5"/>
      <c r="U241" s="5"/>
      <c r="X241" s="8"/>
      <c r="Y241" s="8"/>
      <c r="Z241" s="8"/>
      <c r="AA241" s="8"/>
    </row>
    <row r="242" spans="1:27">
      <c r="A242" s="2">
        <v>23</v>
      </c>
      <c r="B242" s="2" t="s">
        <v>580</v>
      </c>
      <c r="C242" s="5" t="s">
        <v>34</v>
      </c>
      <c r="D242" s="5">
        <v>247</v>
      </c>
      <c r="E242" s="5">
        <v>259</v>
      </c>
      <c r="F242" s="5"/>
      <c r="G242" s="5"/>
      <c r="H242" s="5"/>
      <c r="J242" s="5">
        <v>506</v>
      </c>
      <c r="K242" s="5"/>
      <c r="L242" s="5"/>
      <c r="M242" s="21">
        <v>505.97629999999998</v>
      </c>
      <c r="N242" s="2">
        <v>2</v>
      </c>
      <c r="O242" s="22">
        <v>506.26</v>
      </c>
      <c r="P242" s="5">
        <v>259</v>
      </c>
      <c r="Q242" s="5">
        <v>247</v>
      </c>
      <c r="R242" s="5"/>
      <c r="S242" s="5"/>
      <c r="T242" s="5"/>
      <c r="X242" s="8"/>
      <c r="Y242" s="8"/>
      <c r="Z242" s="8"/>
      <c r="AA242" s="8"/>
    </row>
    <row r="243" spans="1:27">
      <c r="A243" s="2">
        <v>24</v>
      </c>
      <c r="B243" s="3" t="s">
        <v>221</v>
      </c>
      <c r="C243" s="5" t="s">
        <v>209</v>
      </c>
      <c r="D243" s="5">
        <v>155</v>
      </c>
      <c r="E243" s="5"/>
      <c r="F243" s="5"/>
      <c r="G243" s="5">
        <v>138</v>
      </c>
      <c r="H243" s="5"/>
      <c r="I243" s="2">
        <v>181</v>
      </c>
      <c r="J243" s="5">
        <v>474</v>
      </c>
      <c r="K243" s="5"/>
      <c r="L243" s="5"/>
      <c r="M243" s="21">
        <v>473.97620000000001</v>
      </c>
      <c r="N243" s="2">
        <v>3</v>
      </c>
      <c r="O243" s="22">
        <v>474.17407999999995</v>
      </c>
      <c r="P243" s="2">
        <v>181</v>
      </c>
      <c r="Q243" s="5">
        <v>155</v>
      </c>
      <c r="R243" s="5">
        <v>138</v>
      </c>
      <c r="S243" s="5"/>
      <c r="T243" s="5"/>
      <c r="U243" s="5"/>
      <c r="X243" s="8"/>
      <c r="Y243" s="8"/>
      <c r="Z243" s="8"/>
      <c r="AA243" s="8"/>
    </row>
    <row r="244" spans="1:27">
      <c r="A244" s="2">
        <v>25</v>
      </c>
      <c r="B244" s="2" t="s">
        <v>465</v>
      </c>
      <c r="C244" s="5" t="s">
        <v>40</v>
      </c>
      <c r="D244" s="5"/>
      <c r="E244" s="5">
        <v>231</v>
      </c>
      <c r="F244" s="5">
        <v>237</v>
      </c>
      <c r="G244" s="5"/>
      <c r="H244" s="5"/>
      <c r="J244" s="5">
        <v>468</v>
      </c>
      <c r="K244" s="5"/>
      <c r="L244" s="5"/>
      <c r="M244" s="21">
        <v>467.97609999999997</v>
      </c>
      <c r="N244" s="2">
        <v>2</v>
      </c>
      <c r="O244" s="22">
        <v>468.2362</v>
      </c>
      <c r="P244" s="5">
        <v>237</v>
      </c>
      <c r="Q244" s="5">
        <v>231</v>
      </c>
      <c r="R244" s="5"/>
      <c r="S244" s="5"/>
      <c r="T244" s="5"/>
      <c r="X244" s="8"/>
      <c r="Y244" s="8"/>
      <c r="Z244" s="8"/>
      <c r="AA244" s="8"/>
    </row>
    <row r="245" spans="1:27">
      <c r="A245" s="2">
        <v>26</v>
      </c>
      <c r="B245" s="2" t="s">
        <v>581</v>
      </c>
      <c r="C245" s="5" t="s">
        <v>15</v>
      </c>
      <c r="D245" s="5"/>
      <c r="E245" s="5"/>
      <c r="F245" s="5">
        <v>230</v>
      </c>
      <c r="G245" s="5">
        <v>220</v>
      </c>
      <c r="H245" s="5"/>
      <c r="J245" s="5">
        <v>450</v>
      </c>
      <c r="K245" s="5"/>
      <c r="L245" s="5"/>
      <c r="M245" s="21">
        <v>449.976</v>
      </c>
      <c r="N245" s="2">
        <v>2</v>
      </c>
      <c r="O245" s="22">
        <v>450.22800000000001</v>
      </c>
      <c r="P245" s="5">
        <v>230</v>
      </c>
      <c r="Q245" s="5">
        <v>220</v>
      </c>
      <c r="R245" s="5"/>
      <c r="S245" s="5"/>
      <c r="T245" s="5"/>
      <c r="X245" s="8"/>
      <c r="Y245" s="8"/>
      <c r="Z245" s="8"/>
      <c r="AA245" s="8"/>
    </row>
    <row r="246" spans="1:27">
      <c r="A246" s="2">
        <v>27</v>
      </c>
      <c r="B246" s="2" t="s">
        <v>582</v>
      </c>
      <c r="C246" s="5" t="s">
        <v>34</v>
      </c>
      <c r="D246" s="5">
        <v>187</v>
      </c>
      <c r="E246" s="5"/>
      <c r="F246" s="5"/>
      <c r="G246" s="5"/>
      <c r="H246" s="5">
        <v>239</v>
      </c>
      <c r="J246" s="5">
        <v>426</v>
      </c>
      <c r="K246" s="5"/>
      <c r="L246" s="5"/>
      <c r="M246" s="21">
        <v>425.97590000000002</v>
      </c>
      <c r="N246" s="2">
        <v>2</v>
      </c>
      <c r="O246" s="22">
        <v>426.23360000000002</v>
      </c>
      <c r="P246" s="5">
        <v>239</v>
      </c>
      <c r="Q246" s="5">
        <v>187</v>
      </c>
      <c r="R246" s="5"/>
      <c r="S246" s="5"/>
      <c r="T246" s="5"/>
      <c r="X246" s="8"/>
      <c r="Y246" s="8"/>
      <c r="Z246" s="8"/>
      <c r="AA246" s="8"/>
    </row>
    <row r="247" spans="1:27">
      <c r="A247" s="2">
        <v>28</v>
      </c>
      <c r="B247" s="2" t="s">
        <v>359</v>
      </c>
      <c r="C247" s="5" t="s">
        <v>472</v>
      </c>
      <c r="D247" s="5">
        <v>190</v>
      </c>
      <c r="E247" s="5"/>
      <c r="F247" s="5"/>
      <c r="G247" s="5">
        <v>135</v>
      </c>
      <c r="H247" s="5"/>
      <c r="J247" s="5">
        <v>325</v>
      </c>
      <c r="K247" s="5"/>
      <c r="L247" s="5"/>
      <c r="M247" s="21">
        <v>324.97579999999999</v>
      </c>
      <c r="N247" s="2">
        <v>2</v>
      </c>
      <c r="O247" s="22">
        <v>325.17930000000001</v>
      </c>
      <c r="P247" s="5">
        <v>190</v>
      </c>
      <c r="Q247" s="5">
        <v>135</v>
      </c>
      <c r="R247" s="5"/>
      <c r="S247" s="5"/>
      <c r="T247" s="5"/>
      <c r="X247" s="8"/>
      <c r="Y247" s="8"/>
      <c r="Z247" s="8"/>
      <c r="AA247" s="8"/>
    </row>
    <row r="248" spans="1:27">
      <c r="A248" s="2">
        <v>29</v>
      </c>
      <c r="B248" s="2" t="s">
        <v>299</v>
      </c>
      <c r="C248" s="5" t="s">
        <v>11</v>
      </c>
      <c r="D248" s="5">
        <v>152</v>
      </c>
      <c r="E248" s="5"/>
      <c r="F248" s="5">
        <v>167</v>
      </c>
      <c r="G248" s="5"/>
      <c r="H248" s="5"/>
      <c r="J248" s="5">
        <v>319</v>
      </c>
      <c r="K248" s="5"/>
      <c r="L248" s="5"/>
      <c r="M248" s="21">
        <v>318.97570000000002</v>
      </c>
      <c r="N248" s="2">
        <v>2</v>
      </c>
      <c r="O248" s="22">
        <v>319.15789999999998</v>
      </c>
      <c r="P248" s="5">
        <v>167</v>
      </c>
      <c r="Q248" s="5">
        <v>152</v>
      </c>
      <c r="R248" s="5"/>
      <c r="S248" s="5"/>
      <c r="T248" s="5"/>
      <c r="X248" s="8"/>
      <c r="Y248" s="8"/>
      <c r="Z248" s="8"/>
      <c r="AA248" s="8"/>
    </row>
    <row r="249" spans="1:27">
      <c r="A249" s="2">
        <v>30</v>
      </c>
      <c r="B249" s="2" t="s">
        <v>466</v>
      </c>
      <c r="C249" s="5" t="s">
        <v>34</v>
      </c>
      <c r="D249" s="5"/>
      <c r="E249" s="5">
        <v>153</v>
      </c>
      <c r="F249" s="5"/>
      <c r="G249" s="5">
        <v>153</v>
      </c>
      <c r="H249" s="5"/>
      <c r="J249" s="5">
        <v>306</v>
      </c>
      <c r="K249" s="5"/>
      <c r="L249" s="5"/>
      <c r="M249" s="21">
        <v>305.97559999999999</v>
      </c>
      <c r="N249" s="2">
        <v>2</v>
      </c>
      <c r="O249" s="22">
        <v>306.14390000000003</v>
      </c>
      <c r="P249" s="5">
        <v>153</v>
      </c>
      <c r="Q249" s="5">
        <v>153</v>
      </c>
      <c r="R249" s="5"/>
      <c r="S249" s="5"/>
      <c r="T249" s="5"/>
      <c r="X249" s="8"/>
      <c r="Y249" s="8"/>
      <c r="Z249" s="8"/>
      <c r="AA249" s="8"/>
    </row>
    <row r="250" spans="1:27">
      <c r="A250" s="2">
        <v>31</v>
      </c>
      <c r="B250" s="2" t="s">
        <v>583</v>
      </c>
      <c r="C250" s="5" t="s">
        <v>21</v>
      </c>
      <c r="D250" s="5"/>
      <c r="E250" s="5"/>
      <c r="F250" s="5">
        <v>299</v>
      </c>
      <c r="G250" s="5"/>
      <c r="H250" s="5"/>
      <c r="J250" s="5">
        <v>299</v>
      </c>
      <c r="K250" s="5"/>
      <c r="L250" s="5"/>
      <c r="M250" s="21">
        <v>298.97550000000001</v>
      </c>
      <c r="N250" s="2">
        <v>1</v>
      </c>
      <c r="O250" s="22">
        <v>299.27449999999999</v>
      </c>
      <c r="P250" s="5">
        <v>299</v>
      </c>
      <c r="Q250" s="5"/>
      <c r="R250" s="5"/>
      <c r="S250" s="5"/>
      <c r="T250" s="5"/>
      <c r="X250" s="8"/>
      <c r="Y250" s="8"/>
      <c r="Z250" s="8"/>
      <c r="AA250" s="8"/>
    </row>
    <row r="251" spans="1:27">
      <c r="A251" s="2">
        <v>32</v>
      </c>
      <c r="B251" s="2" t="s">
        <v>584</v>
      </c>
      <c r="C251" s="5" t="s">
        <v>27</v>
      </c>
      <c r="D251" s="5"/>
      <c r="E251" s="5">
        <v>297</v>
      </c>
      <c r="F251" s="5"/>
      <c r="G251" s="5"/>
      <c r="H251" s="5"/>
      <c r="J251" s="5">
        <v>297</v>
      </c>
      <c r="K251" s="5"/>
      <c r="L251" s="5"/>
      <c r="M251" s="21">
        <v>296.97539999999998</v>
      </c>
      <c r="N251" s="2">
        <v>1</v>
      </c>
      <c r="O251" s="22">
        <v>297.2724</v>
      </c>
      <c r="P251" s="5">
        <v>297</v>
      </c>
      <c r="Q251" s="5"/>
      <c r="R251" s="5"/>
      <c r="S251" s="5"/>
      <c r="T251" s="5"/>
      <c r="X251" s="8"/>
      <c r="Y251" s="8"/>
      <c r="Z251" s="8"/>
      <c r="AA251" s="8"/>
    </row>
    <row r="252" spans="1:27">
      <c r="A252" s="2">
        <v>33</v>
      </c>
      <c r="B252" s="2" t="s">
        <v>165</v>
      </c>
      <c r="C252" s="5" t="s">
        <v>23</v>
      </c>
      <c r="D252" s="5"/>
      <c r="E252" s="5"/>
      <c r="F252" s="5"/>
      <c r="G252" s="5"/>
      <c r="H252" s="5"/>
      <c r="I252" s="2">
        <v>210</v>
      </c>
      <c r="J252" s="5">
        <v>210</v>
      </c>
      <c r="K252" s="5"/>
      <c r="L252" s="5"/>
      <c r="M252" s="21">
        <v>209.9753</v>
      </c>
      <c r="N252" s="2">
        <v>1</v>
      </c>
      <c r="O252" s="22">
        <v>210.18530000000001</v>
      </c>
      <c r="P252" s="2">
        <v>210</v>
      </c>
      <c r="Q252" s="5"/>
      <c r="R252" s="5"/>
      <c r="S252" s="5"/>
      <c r="T252" s="5"/>
      <c r="U252" s="5"/>
      <c r="X252" s="8"/>
      <c r="Y252" s="8"/>
      <c r="Z252" s="8"/>
      <c r="AA252" s="8"/>
    </row>
    <row r="253" spans="1:27">
      <c r="A253" s="2">
        <v>34</v>
      </c>
      <c r="B253" s="2" t="s">
        <v>585</v>
      </c>
      <c r="C253" s="5" t="s">
        <v>87</v>
      </c>
      <c r="D253" s="5"/>
      <c r="E253" s="5"/>
      <c r="F253" s="5">
        <v>198</v>
      </c>
      <c r="G253" s="5"/>
      <c r="H253" s="5"/>
      <c r="J253" s="5">
        <v>198</v>
      </c>
      <c r="K253" s="5"/>
      <c r="L253" s="5"/>
      <c r="M253" s="21">
        <v>197.9752</v>
      </c>
      <c r="N253" s="2">
        <v>1</v>
      </c>
      <c r="O253" s="22">
        <v>198.17320000000001</v>
      </c>
      <c r="P253" s="5">
        <v>198</v>
      </c>
      <c r="Q253" s="5"/>
      <c r="R253" s="5"/>
      <c r="S253" s="5"/>
      <c r="T253" s="5"/>
      <c r="X253" s="8"/>
      <c r="Y253" s="8"/>
      <c r="Z253" s="8"/>
      <c r="AA253" s="8"/>
    </row>
    <row r="254" spans="1:27">
      <c r="A254" s="2">
        <v>35</v>
      </c>
      <c r="B254" s="2" t="s">
        <v>586</v>
      </c>
      <c r="C254" s="5" t="s">
        <v>21</v>
      </c>
      <c r="D254" s="5"/>
      <c r="E254" s="5">
        <v>176</v>
      </c>
      <c r="F254" s="5"/>
      <c r="G254" s="5"/>
      <c r="H254" s="5"/>
      <c r="J254" s="5">
        <v>176</v>
      </c>
      <c r="K254" s="5"/>
      <c r="L254" s="5"/>
      <c r="M254" s="21">
        <v>175.9751</v>
      </c>
      <c r="N254" s="2">
        <v>1</v>
      </c>
      <c r="O254" s="22">
        <v>176.15109999999999</v>
      </c>
      <c r="P254" s="5">
        <v>176</v>
      </c>
      <c r="Q254" s="5"/>
      <c r="R254" s="5"/>
      <c r="S254" s="5"/>
      <c r="T254" s="5"/>
      <c r="X254" s="8"/>
      <c r="Y254" s="8"/>
      <c r="Z254" s="8"/>
      <c r="AA254" s="8"/>
    </row>
    <row r="255" spans="1:27">
      <c r="A255" s="2">
        <v>36</v>
      </c>
      <c r="B255" s="2" t="s">
        <v>587</v>
      </c>
      <c r="C255" s="5" t="s">
        <v>34</v>
      </c>
      <c r="D255" s="5">
        <v>175</v>
      </c>
      <c r="E255" s="5"/>
      <c r="F255" s="5"/>
      <c r="G255" s="5"/>
      <c r="H255" s="5"/>
      <c r="J255" s="5">
        <v>175</v>
      </c>
      <c r="K255" s="5"/>
      <c r="L255" s="5"/>
      <c r="M255" s="21">
        <v>174.97499999999999</v>
      </c>
      <c r="N255" s="2">
        <v>1</v>
      </c>
      <c r="O255" s="22">
        <v>175.15</v>
      </c>
      <c r="P255" s="5">
        <v>175</v>
      </c>
      <c r="Q255" s="5"/>
      <c r="R255" s="5"/>
      <c r="S255" s="5"/>
      <c r="T255" s="5"/>
      <c r="X255" s="8"/>
      <c r="Y255" s="8"/>
      <c r="Z255" s="8"/>
      <c r="AA255" s="8"/>
    </row>
    <row r="256" spans="1:27">
      <c r="A256" s="2">
        <v>37</v>
      </c>
      <c r="B256" s="2" t="s">
        <v>588</v>
      </c>
      <c r="C256" s="5" t="s">
        <v>514</v>
      </c>
      <c r="D256" s="5"/>
      <c r="E256" s="5">
        <v>172</v>
      </c>
      <c r="F256" s="5"/>
      <c r="G256" s="5"/>
      <c r="H256" s="5"/>
      <c r="J256" s="5">
        <v>172</v>
      </c>
      <c r="K256" s="5"/>
      <c r="L256" s="5"/>
      <c r="M256" s="21">
        <v>171.97489999999999</v>
      </c>
      <c r="N256" s="2">
        <v>1</v>
      </c>
      <c r="O256" s="22">
        <v>172.14689999999999</v>
      </c>
      <c r="P256" s="5">
        <v>172</v>
      </c>
      <c r="Q256" s="5"/>
      <c r="R256" s="5"/>
      <c r="S256" s="5"/>
      <c r="T256" s="5"/>
      <c r="X256" s="8"/>
      <c r="Y256" s="8"/>
      <c r="Z256" s="8"/>
      <c r="AA256" s="8"/>
    </row>
    <row r="257" spans="1:27">
      <c r="A257" s="2">
        <v>38</v>
      </c>
      <c r="B257" s="2" t="s">
        <v>300</v>
      </c>
      <c r="C257" s="5" t="s">
        <v>23</v>
      </c>
      <c r="D257" s="5">
        <v>154</v>
      </c>
      <c r="E257" s="5"/>
      <c r="F257" s="5"/>
      <c r="G257" s="5"/>
      <c r="H257" s="5"/>
      <c r="J257" s="5">
        <v>154</v>
      </c>
      <c r="K257" s="5"/>
      <c r="L257" s="5"/>
      <c r="M257" s="21">
        <v>153.97479999999999</v>
      </c>
      <c r="N257" s="2">
        <v>1</v>
      </c>
      <c r="O257" s="22">
        <v>154.12879999999998</v>
      </c>
      <c r="P257" s="5">
        <v>154</v>
      </c>
      <c r="Q257" s="5"/>
      <c r="R257" s="5"/>
      <c r="S257" s="5"/>
      <c r="T257" s="5"/>
      <c r="X257" s="8"/>
      <c r="Y257" s="8"/>
      <c r="Z257" s="8"/>
      <c r="AA257" s="8"/>
    </row>
    <row r="258" spans="1:27">
      <c r="A258" s="2">
        <v>39</v>
      </c>
      <c r="B258" s="2" t="s">
        <v>589</v>
      </c>
      <c r="C258" s="5" t="s">
        <v>87</v>
      </c>
      <c r="D258" s="5"/>
      <c r="E258" s="5"/>
      <c r="F258" s="5">
        <v>140</v>
      </c>
      <c r="G258" s="5"/>
      <c r="H258" s="5"/>
      <c r="J258" s="5">
        <v>140</v>
      </c>
      <c r="K258" s="5"/>
      <c r="L258" s="5"/>
      <c r="M258" s="21">
        <v>139.97470000000001</v>
      </c>
      <c r="N258" s="2">
        <v>1</v>
      </c>
      <c r="O258" s="22">
        <v>140.1147</v>
      </c>
      <c r="P258" s="5">
        <v>140</v>
      </c>
      <c r="Q258" s="5"/>
      <c r="R258" s="5"/>
      <c r="S258" s="5"/>
      <c r="T258" s="5"/>
      <c r="X258" s="8"/>
      <c r="Y258" s="8"/>
      <c r="Z258" s="8"/>
      <c r="AA258" s="8"/>
    </row>
    <row r="259" spans="1:27" ht="5.0999999999999996" customHeight="1">
      <c r="D259" s="5" t="s">
        <v>549</v>
      </c>
      <c r="F259" s="2" t="s">
        <v>549</v>
      </c>
      <c r="I259" s="5"/>
      <c r="J259" s="5"/>
      <c r="K259" s="5"/>
      <c r="L259" s="5"/>
      <c r="M259" s="21"/>
      <c r="X259" s="8"/>
      <c r="Y259" s="8"/>
      <c r="Z259" s="8"/>
      <c r="AA259" s="8"/>
    </row>
    <row r="260" spans="1:27">
      <c r="C260" s="5"/>
      <c r="D260" s="5" t="s">
        <v>549</v>
      </c>
      <c r="E260" s="5"/>
      <c r="F260" s="5" t="s">
        <v>549</v>
      </c>
      <c r="G260" s="5"/>
      <c r="H260" s="5"/>
      <c r="I260" s="5"/>
      <c r="J260" s="5"/>
      <c r="K260" s="5"/>
      <c r="L260" s="5"/>
      <c r="M260" s="21"/>
      <c r="Q260" s="5"/>
      <c r="R260" s="5"/>
      <c r="S260" s="5"/>
      <c r="T260" s="5"/>
      <c r="U260" s="5"/>
      <c r="X260" s="8"/>
      <c r="Y260" s="8"/>
      <c r="Z260" s="8"/>
      <c r="AA260" s="8"/>
    </row>
    <row r="261" spans="1:27" ht="15">
      <c r="A261" s="25"/>
      <c r="B261" s="25" t="s">
        <v>38</v>
      </c>
      <c r="C261" s="15"/>
      <c r="D261" s="15"/>
      <c r="E261" s="15"/>
      <c r="F261" s="15"/>
      <c r="G261" s="15"/>
      <c r="H261" s="15"/>
      <c r="I261" s="5"/>
      <c r="J261" s="15"/>
      <c r="K261" s="15"/>
      <c r="L261" s="5"/>
      <c r="M261" s="21"/>
      <c r="Q261" s="5"/>
      <c r="R261" s="5"/>
      <c r="S261" s="5"/>
      <c r="T261" s="5"/>
      <c r="U261" s="5"/>
      <c r="X261" s="8"/>
      <c r="Y261" s="8"/>
      <c r="Z261" s="8"/>
      <c r="AA261" s="8"/>
    </row>
    <row r="262" spans="1:27">
      <c r="A262" s="2">
        <v>1</v>
      </c>
      <c r="B262" s="2" t="s">
        <v>46</v>
      </c>
      <c r="C262" s="5" t="s">
        <v>21</v>
      </c>
      <c r="D262" s="5">
        <v>289</v>
      </c>
      <c r="E262" s="5">
        <v>294</v>
      </c>
      <c r="F262" s="5">
        <v>293</v>
      </c>
      <c r="G262" s="5"/>
      <c r="H262" s="5"/>
      <c r="I262" s="2">
        <v>285</v>
      </c>
      <c r="J262" s="5">
        <v>1161</v>
      </c>
      <c r="K262" s="5"/>
      <c r="L262" s="5"/>
      <c r="M262" s="21">
        <v>1160.9743000000001</v>
      </c>
      <c r="N262" s="2">
        <v>4</v>
      </c>
      <c r="O262" s="22">
        <v>1161.3007750000002</v>
      </c>
      <c r="P262" s="5">
        <v>294</v>
      </c>
      <c r="Q262" s="5">
        <v>293</v>
      </c>
      <c r="R262" s="5">
        <v>289</v>
      </c>
      <c r="S262" s="2">
        <v>285</v>
      </c>
      <c r="T262" s="5"/>
      <c r="U262" s="5"/>
      <c r="X262" s="8"/>
      <c r="Y262" s="8"/>
      <c r="Z262" s="8"/>
      <c r="AA262" s="8"/>
    </row>
    <row r="263" spans="1:27">
      <c r="A263" s="2">
        <v>2</v>
      </c>
      <c r="B263" s="2" t="s">
        <v>68</v>
      </c>
      <c r="C263" s="5" t="s">
        <v>40</v>
      </c>
      <c r="D263" s="5"/>
      <c r="E263" s="5">
        <v>277</v>
      </c>
      <c r="F263" s="5">
        <v>274</v>
      </c>
      <c r="G263" s="5">
        <v>278</v>
      </c>
      <c r="H263" s="5"/>
      <c r="I263" s="2">
        <v>271</v>
      </c>
      <c r="J263" s="5">
        <v>1100</v>
      </c>
      <c r="K263" s="5"/>
      <c r="L263" s="5"/>
      <c r="M263" s="21">
        <v>1099.9742000000001</v>
      </c>
      <c r="N263" s="2">
        <v>4</v>
      </c>
      <c r="O263" s="22">
        <v>1100.2829110000002</v>
      </c>
      <c r="P263" s="5">
        <v>278</v>
      </c>
      <c r="Q263" s="5">
        <v>277</v>
      </c>
      <c r="R263" s="5">
        <v>274</v>
      </c>
      <c r="S263" s="2">
        <v>271</v>
      </c>
      <c r="T263" s="5"/>
      <c r="U263" s="5"/>
      <c r="X263" s="8"/>
      <c r="Y263" s="8"/>
      <c r="Z263" s="8"/>
      <c r="AA263" s="8"/>
    </row>
    <row r="264" spans="1:27">
      <c r="A264" s="2">
        <v>3</v>
      </c>
      <c r="B264" s="2" t="s">
        <v>47</v>
      </c>
      <c r="C264" s="5" t="s">
        <v>23</v>
      </c>
      <c r="D264" s="5">
        <v>263</v>
      </c>
      <c r="E264" s="5">
        <v>276</v>
      </c>
      <c r="F264" s="5">
        <v>264</v>
      </c>
      <c r="G264" s="5">
        <v>252</v>
      </c>
      <c r="H264" s="5">
        <v>274</v>
      </c>
      <c r="I264" s="2">
        <v>284</v>
      </c>
      <c r="J264" s="5">
        <v>1098</v>
      </c>
      <c r="K264" s="5"/>
      <c r="L264" s="5"/>
      <c r="M264" s="21">
        <v>1097.9740999999999</v>
      </c>
      <c r="N264" s="2">
        <v>6</v>
      </c>
      <c r="O264" s="22">
        <v>1098.2887328199997</v>
      </c>
      <c r="P264" s="2">
        <v>284</v>
      </c>
      <c r="Q264" s="5">
        <v>276</v>
      </c>
      <c r="R264" s="5">
        <v>274</v>
      </c>
      <c r="S264" s="5">
        <v>264</v>
      </c>
      <c r="T264" s="5">
        <v>263</v>
      </c>
      <c r="U264" s="5">
        <v>252</v>
      </c>
      <c r="X264" s="8"/>
      <c r="Y264" s="8"/>
      <c r="Z264" s="8"/>
      <c r="AA264" s="8"/>
    </row>
    <row r="265" spans="1:27">
      <c r="A265" s="2">
        <v>4</v>
      </c>
      <c r="B265" s="2" t="s">
        <v>437</v>
      </c>
      <c r="C265" s="5" t="s">
        <v>21</v>
      </c>
      <c r="D265" s="5"/>
      <c r="E265" s="5">
        <v>241</v>
      </c>
      <c r="F265" s="5">
        <v>251</v>
      </c>
      <c r="G265" s="5">
        <v>240</v>
      </c>
      <c r="H265" s="5">
        <v>268</v>
      </c>
      <c r="J265" s="5">
        <v>1000</v>
      </c>
      <c r="K265" s="5"/>
      <c r="L265" s="5"/>
      <c r="M265" s="21">
        <v>999.97400000000005</v>
      </c>
      <c r="N265" s="2">
        <v>4</v>
      </c>
      <c r="O265" s="22">
        <v>1000.26975</v>
      </c>
      <c r="P265" s="5">
        <v>268</v>
      </c>
      <c r="Q265" s="5">
        <v>251</v>
      </c>
      <c r="R265" s="5">
        <v>241</v>
      </c>
      <c r="S265" s="5">
        <v>240</v>
      </c>
      <c r="T265" s="5"/>
      <c r="X265" s="8"/>
      <c r="Y265" s="8"/>
      <c r="Z265" s="8"/>
      <c r="AA265" s="8"/>
    </row>
    <row r="266" spans="1:27">
      <c r="A266" s="2">
        <v>5</v>
      </c>
      <c r="B266" s="2" t="s">
        <v>85</v>
      </c>
      <c r="C266" s="5" t="s">
        <v>11</v>
      </c>
      <c r="D266" s="5">
        <v>235</v>
      </c>
      <c r="E266" s="5">
        <v>234</v>
      </c>
      <c r="F266" s="5">
        <v>239</v>
      </c>
      <c r="G266" s="5">
        <v>230</v>
      </c>
      <c r="H266" s="5">
        <v>258</v>
      </c>
      <c r="I266" s="2">
        <v>260</v>
      </c>
      <c r="J266" s="5">
        <v>992</v>
      </c>
      <c r="K266" s="5"/>
      <c r="L266" s="5"/>
      <c r="M266" s="21">
        <v>991.97389999999996</v>
      </c>
      <c r="N266" s="2">
        <v>6</v>
      </c>
      <c r="O266" s="22">
        <v>992.26235069999996</v>
      </c>
      <c r="P266" s="2">
        <v>260</v>
      </c>
      <c r="Q266" s="5">
        <v>258</v>
      </c>
      <c r="R266" s="5">
        <v>239</v>
      </c>
      <c r="S266" s="5">
        <v>235</v>
      </c>
      <c r="T266" s="5">
        <v>234</v>
      </c>
      <c r="U266" s="5">
        <v>230</v>
      </c>
      <c r="X266" s="8"/>
      <c r="Y266" s="8"/>
      <c r="Z266" s="8"/>
      <c r="AA266" s="8"/>
    </row>
    <row r="267" spans="1:27">
      <c r="A267" s="2">
        <v>6</v>
      </c>
      <c r="B267" s="2" t="s">
        <v>121</v>
      </c>
      <c r="C267" s="5" t="s">
        <v>27</v>
      </c>
      <c r="D267" s="5">
        <v>232</v>
      </c>
      <c r="E267" s="5">
        <v>225</v>
      </c>
      <c r="F267" s="5"/>
      <c r="G267" s="5">
        <v>211</v>
      </c>
      <c r="H267" s="5">
        <v>235</v>
      </c>
      <c r="I267" s="2">
        <v>237</v>
      </c>
      <c r="J267" s="5">
        <v>929</v>
      </c>
      <c r="K267" s="5"/>
      <c r="L267" s="5"/>
      <c r="M267" s="21">
        <v>928.97379999999998</v>
      </c>
      <c r="N267" s="2">
        <v>5</v>
      </c>
      <c r="O267" s="22">
        <v>929.23686610000004</v>
      </c>
      <c r="P267" s="2">
        <v>237</v>
      </c>
      <c r="Q267" s="5">
        <v>235</v>
      </c>
      <c r="R267" s="5">
        <v>232</v>
      </c>
      <c r="S267" s="5">
        <v>225</v>
      </c>
      <c r="T267" s="5">
        <v>211</v>
      </c>
      <c r="U267" s="5"/>
      <c r="X267" s="8"/>
      <c r="Y267" s="8"/>
      <c r="Z267" s="8"/>
      <c r="AA267" s="8"/>
    </row>
    <row r="268" spans="1:27">
      <c r="A268" s="2">
        <v>7</v>
      </c>
      <c r="B268" s="2" t="s">
        <v>113</v>
      </c>
      <c r="C268" s="5" t="s">
        <v>15</v>
      </c>
      <c r="D268" s="5">
        <v>231</v>
      </c>
      <c r="E268" s="5">
        <v>215</v>
      </c>
      <c r="F268" s="5">
        <v>218</v>
      </c>
      <c r="G268" s="5">
        <v>217</v>
      </c>
      <c r="H268" s="5">
        <v>232</v>
      </c>
      <c r="I268" s="2">
        <v>243</v>
      </c>
      <c r="J268" s="5">
        <v>924</v>
      </c>
      <c r="K268" s="5"/>
      <c r="L268" s="5"/>
      <c r="M268" s="21">
        <v>923.97370000000001</v>
      </c>
      <c r="N268" s="2">
        <v>6</v>
      </c>
      <c r="O268" s="22">
        <v>924.24245185000007</v>
      </c>
      <c r="P268" s="2">
        <v>243</v>
      </c>
      <c r="Q268" s="5">
        <v>232</v>
      </c>
      <c r="R268" s="5">
        <v>231</v>
      </c>
      <c r="S268" s="5">
        <v>218</v>
      </c>
      <c r="T268" s="5">
        <v>217</v>
      </c>
      <c r="U268" s="5">
        <v>215</v>
      </c>
      <c r="X268" s="8"/>
      <c r="Y268" s="8"/>
      <c r="Z268" s="8"/>
      <c r="AA268" s="8"/>
    </row>
    <row r="269" spans="1:27">
      <c r="A269" s="2">
        <v>8</v>
      </c>
      <c r="B269" s="2" t="s">
        <v>114</v>
      </c>
      <c r="C269" s="5" t="s">
        <v>472</v>
      </c>
      <c r="D269" s="5">
        <v>227</v>
      </c>
      <c r="E269" s="5"/>
      <c r="F269" s="5">
        <v>213</v>
      </c>
      <c r="G269" s="5">
        <v>192</v>
      </c>
      <c r="H269" s="5">
        <v>236</v>
      </c>
      <c r="I269" s="2">
        <v>242</v>
      </c>
      <c r="J269" s="5">
        <v>918</v>
      </c>
      <c r="K269" s="5"/>
      <c r="L269" s="5"/>
      <c r="M269" s="21">
        <v>917.97360000000003</v>
      </c>
      <c r="N269" s="2">
        <v>5</v>
      </c>
      <c r="O269" s="22">
        <v>918.24170219999996</v>
      </c>
      <c r="P269" s="2">
        <v>242</v>
      </c>
      <c r="Q269" s="5">
        <v>236</v>
      </c>
      <c r="R269" s="5">
        <v>227</v>
      </c>
      <c r="S269" s="5">
        <v>213</v>
      </c>
      <c r="T269" s="5">
        <v>192</v>
      </c>
      <c r="U269" s="5"/>
      <c r="X269" s="8"/>
      <c r="Y269" s="8"/>
      <c r="Z269" s="8"/>
      <c r="AA269" s="8"/>
    </row>
    <row r="270" spans="1:27">
      <c r="A270" s="2">
        <v>9</v>
      </c>
      <c r="B270" s="2" t="s">
        <v>118</v>
      </c>
      <c r="C270" s="5" t="s">
        <v>11</v>
      </c>
      <c r="D270" s="5">
        <v>211</v>
      </c>
      <c r="E270" s="5">
        <v>218</v>
      </c>
      <c r="F270" s="5">
        <v>224</v>
      </c>
      <c r="G270" s="5">
        <v>199</v>
      </c>
      <c r="H270" s="5">
        <v>227</v>
      </c>
      <c r="I270" s="2">
        <v>238</v>
      </c>
      <c r="J270" s="5">
        <v>907</v>
      </c>
      <c r="K270" s="5"/>
      <c r="L270" s="5"/>
      <c r="M270" s="21">
        <v>906.97349999999994</v>
      </c>
      <c r="N270" s="2">
        <v>6</v>
      </c>
      <c r="O270" s="22">
        <v>907.23668109000005</v>
      </c>
      <c r="P270" s="2">
        <v>238</v>
      </c>
      <c r="Q270" s="5">
        <v>227</v>
      </c>
      <c r="R270" s="5">
        <v>224</v>
      </c>
      <c r="S270" s="5">
        <v>218</v>
      </c>
      <c r="T270" s="5">
        <v>211</v>
      </c>
      <c r="U270" s="5">
        <v>199</v>
      </c>
      <c r="X270" s="8"/>
      <c r="Y270" s="8"/>
      <c r="Z270" s="8"/>
      <c r="AA270" s="8"/>
    </row>
    <row r="271" spans="1:27">
      <c r="A271" s="2">
        <v>10</v>
      </c>
      <c r="B271" s="2" t="s">
        <v>132</v>
      </c>
      <c r="C271" s="5" t="s">
        <v>21</v>
      </c>
      <c r="D271" s="5">
        <v>212</v>
      </c>
      <c r="E271" s="5">
        <v>198</v>
      </c>
      <c r="F271" s="5"/>
      <c r="G271" s="5">
        <v>223</v>
      </c>
      <c r="H271" s="5">
        <v>237</v>
      </c>
      <c r="I271" s="2">
        <v>230</v>
      </c>
      <c r="J271" s="5">
        <v>902</v>
      </c>
      <c r="K271" s="5"/>
      <c r="L271" s="5"/>
      <c r="M271" s="21">
        <v>901.97339999999997</v>
      </c>
      <c r="N271" s="2">
        <v>5</v>
      </c>
      <c r="O271" s="22">
        <v>902.23586180000007</v>
      </c>
      <c r="P271" s="5">
        <v>237</v>
      </c>
      <c r="Q271" s="2">
        <v>230</v>
      </c>
      <c r="R271" s="5">
        <v>223</v>
      </c>
      <c r="S271" s="5">
        <v>212</v>
      </c>
      <c r="T271" s="5">
        <v>198</v>
      </c>
      <c r="U271" s="5"/>
      <c r="X271" s="8"/>
      <c r="Y271" s="8"/>
      <c r="Z271" s="8"/>
      <c r="AA271" s="8"/>
    </row>
    <row r="272" spans="1:27">
      <c r="A272" s="2">
        <v>11</v>
      </c>
      <c r="B272" s="2" t="s">
        <v>115</v>
      </c>
      <c r="C272" s="5" t="s">
        <v>472</v>
      </c>
      <c r="D272" s="5">
        <v>208</v>
      </c>
      <c r="E272" s="5">
        <v>206</v>
      </c>
      <c r="F272" s="5">
        <v>216</v>
      </c>
      <c r="G272" s="5">
        <v>210</v>
      </c>
      <c r="H272" s="5">
        <v>234</v>
      </c>
      <c r="I272" s="2">
        <v>241</v>
      </c>
      <c r="J272" s="5">
        <v>901</v>
      </c>
      <c r="K272" s="5"/>
      <c r="L272" s="5"/>
      <c r="M272" s="21">
        <v>900.97329999999999</v>
      </c>
      <c r="N272" s="2">
        <v>6</v>
      </c>
      <c r="O272" s="22">
        <v>901.24009286000012</v>
      </c>
      <c r="P272" s="2">
        <v>241</v>
      </c>
      <c r="Q272" s="5">
        <v>234</v>
      </c>
      <c r="R272" s="5">
        <v>216</v>
      </c>
      <c r="S272" s="5">
        <v>210</v>
      </c>
      <c r="T272" s="5">
        <v>208</v>
      </c>
      <c r="U272" s="5">
        <v>206</v>
      </c>
      <c r="X272" s="8"/>
      <c r="Y272" s="8"/>
      <c r="Z272" s="8"/>
      <c r="AA272" s="8"/>
    </row>
    <row r="273" spans="1:27">
      <c r="A273" s="2">
        <v>12</v>
      </c>
      <c r="B273" s="2" t="s">
        <v>123</v>
      </c>
      <c r="C273" s="5" t="s">
        <v>23</v>
      </c>
      <c r="D273" s="5">
        <v>221</v>
      </c>
      <c r="E273" s="5">
        <v>217</v>
      </c>
      <c r="F273" s="5">
        <v>222</v>
      </c>
      <c r="G273" s="5"/>
      <c r="H273" s="5">
        <v>223</v>
      </c>
      <c r="I273" s="2">
        <v>235</v>
      </c>
      <c r="J273" s="5">
        <v>901</v>
      </c>
      <c r="K273" s="5"/>
      <c r="L273" s="5"/>
      <c r="M273" s="21">
        <v>900.97320000000002</v>
      </c>
      <c r="N273" s="2">
        <v>5</v>
      </c>
      <c r="O273" s="22">
        <v>901.23296270000003</v>
      </c>
      <c r="P273" s="2">
        <v>235</v>
      </c>
      <c r="Q273" s="5">
        <v>223</v>
      </c>
      <c r="R273" s="5">
        <v>222</v>
      </c>
      <c r="S273" s="5">
        <v>221</v>
      </c>
      <c r="T273" s="5">
        <v>217</v>
      </c>
      <c r="U273" s="5"/>
      <c r="X273" s="8"/>
      <c r="Y273" s="8"/>
      <c r="Z273" s="8"/>
      <c r="AA273" s="8"/>
    </row>
    <row r="274" spans="1:27">
      <c r="A274" s="2">
        <v>13</v>
      </c>
      <c r="B274" s="2" t="s">
        <v>157</v>
      </c>
      <c r="C274" s="5" t="s">
        <v>27</v>
      </c>
      <c r="D274" s="5">
        <v>205</v>
      </c>
      <c r="E274" s="5">
        <v>188</v>
      </c>
      <c r="F274" s="5"/>
      <c r="G274" s="5">
        <v>179</v>
      </c>
      <c r="H274" s="5"/>
      <c r="I274" s="2">
        <v>215</v>
      </c>
      <c r="J274" s="5">
        <v>787</v>
      </c>
      <c r="K274" s="5"/>
      <c r="L274" s="5"/>
      <c r="M274" s="21">
        <v>786.97310000000004</v>
      </c>
      <c r="N274" s="2">
        <v>4</v>
      </c>
      <c r="O274" s="22">
        <v>787.21065900000008</v>
      </c>
      <c r="P274" s="2">
        <v>215</v>
      </c>
      <c r="Q274" s="5">
        <v>205</v>
      </c>
      <c r="R274" s="5">
        <v>188</v>
      </c>
      <c r="S274" s="5">
        <v>179</v>
      </c>
      <c r="T274" s="5"/>
      <c r="U274" s="5"/>
      <c r="X274" s="8"/>
      <c r="Y274" s="8"/>
      <c r="Z274" s="8"/>
      <c r="AA274" s="8"/>
    </row>
    <row r="275" spans="1:27">
      <c r="A275" s="2">
        <v>14</v>
      </c>
      <c r="B275" s="2" t="s">
        <v>227</v>
      </c>
      <c r="C275" s="5" t="s">
        <v>23</v>
      </c>
      <c r="D275" s="5">
        <v>183</v>
      </c>
      <c r="E275" s="5">
        <v>182</v>
      </c>
      <c r="F275" s="5"/>
      <c r="G275" s="5">
        <v>157</v>
      </c>
      <c r="H275" s="5">
        <v>207</v>
      </c>
      <c r="I275" s="2">
        <v>180</v>
      </c>
      <c r="J275" s="5">
        <v>752</v>
      </c>
      <c r="K275" s="5"/>
      <c r="L275" s="5"/>
      <c r="M275" s="21">
        <v>751.97299999999996</v>
      </c>
      <c r="N275" s="2">
        <v>5</v>
      </c>
      <c r="O275" s="22">
        <v>752.20031569999981</v>
      </c>
      <c r="P275" s="5">
        <v>207</v>
      </c>
      <c r="Q275" s="5">
        <v>183</v>
      </c>
      <c r="R275" s="5">
        <v>182</v>
      </c>
      <c r="S275" s="2">
        <v>180</v>
      </c>
      <c r="T275" s="5">
        <v>157</v>
      </c>
      <c r="U275" s="5"/>
      <c r="X275" s="8"/>
      <c r="Y275" s="8"/>
      <c r="Z275" s="8"/>
      <c r="AA275" s="8"/>
    </row>
    <row r="276" spans="1:27">
      <c r="A276" s="2">
        <v>15</v>
      </c>
      <c r="B276" s="2" t="s">
        <v>218</v>
      </c>
      <c r="C276" s="5" t="s">
        <v>40</v>
      </c>
      <c r="D276" s="5">
        <v>170</v>
      </c>
      <c r="E276" s="5"/>
      <c r="F276" s="5">
        <v>162</v>
      </c>
      <c r="G276" s="5">
        <v>147</v>
      </c>
      <c r="H276" s="5">
        <v>187</v>
      </c>
      <c r="I276" s="2">
        <v>183</v>
      </c>
      <c r="J276" s="5">
        <v>702</v>
      </c>
      <c r="K276" s="5"/>
      <c r="L276" s="5"/>
      <c r="M276" s="21">
        <v>701.97289999999998</v>
      </c>
      <c r="N276" s="2">
        <v>5</v>
      </c>
      <c r="O276" s="22">
        <v>702.18007669999997</v>
      </c>
      <c r="P276" s="5">
        <v>187</v>
      </c>
      <c r="Q276" s="2">
        <v>183</v>
      </c>
      <c r="R276" s="5">
        <v>170</v>
      </c>
      <c r="S276" s="5">
        <v>162</v>
      </c>
      <c r="T276" s="5">
        <v>147</v>
      </c>
      <c r="U276" s="5"/>
      <c r="X276" s="8"/>
      <c r="Y276" s="8"/>
      <c r="Z276" s="8"/>
      <c r="AA276" s="8"/>
    </row>
    <row r="277" spans="1:27">
      <c r="A277" s="2">
        <v>16</v>
      </c>
      <c r="B277" s="2" t="s">
        <v>214</v>
      </c>
      <c r="C277" s="5" t="s">
        <v>63</v>
      </c>
      <c r="D277" s="5">
        <v>168</v>
      </c>
      <c r="E277" s="5"/>
      <c r="F277" s="5">
        <v>159</v>
      </c>
      <c r="G277" s="5">
        <v>143</v>
      </c>
      <c r="H277" s="5">
        <v>183</v>
      </c>
      <c r="I277" s="2">
        <v>186</v>
      </c>
      <c r="J277" s="5">
        <v>696</v>
      </c>
      <c r="K277" s="5"/>
      <c r="L277" s="5"/>
      <c r="M277" s="21">
        <v>695.97280000000001</v>
      </c>
      <c r="N277" s="2">
        <v>5</v>
      </c>
      <c r="O277" s="22">
        <v>696.17895329999999</v>
      </c>
      <c r="P277" s="2">
        <v>186</v>
      </c>
      <c r="Q277" s="5">
        <v>183</v>
      </c>
      <c r="R277" s="5">
        <v>168</v>
      </c>
      <c r="S277" s="5">
        <v>159</v>
      </c>
      <c r="T277" s="5">
        <v>143</v>
      </c>
      <c r="U277" s="5"/>
      <c r="X277" s="8"/>
      <c r="Y277" s="8"/>
      <c r="Z277" s="8"/>
      <c r="AA277" s="8"/>
    </row>
    <row r="278" spans="1:27">
      <c r="A278" s="2">
        <v>17</v>
      </c>
      <c r="B278" s="2" t="s">
        <v>189</v>
      </c>
      <c r="C278" s="5" t="s">
        <v>21</v>
      </c>
      <c r="D278" s="5"/>
      <c r="E278" s="5"/>
      <c r="F278" s="5">
        <v>157</v>
      </c>
      <c r="G278" s="5">
        <v>149</v>
      </c>
      <c r="H278" s="5">
        <v>186</v>
      </c>
      <c r="I278" s="2">
        <v>198</v>
      </c>
      <c r="J278" s="5">
        <v>690</v>
      </c>
      <c r="K278" s="5"/>
      <c r="L278" s="5"/>
      <c r="M278" s="21">
        <v>689.97270000000003</v>
      </c>
      <c r="N278" s="2">
        <v>4</v>
      </c>
      <c r="O278" s="22">
        <v>690.19101899999998</v>
      </c>
      <c r="P278" s="2">
        <v>198</v>
      </c>
      <c r="Q278" s="5">
        <v>186</v>
      </c>
      <c r="R278" s="5">
        <v>157</v>
      </c>
      <c r="S278" s="5">
        <v>149</v>
      </c>
      <c r="T278" s="5"/>
      <c r="U278" s="5"/>
      <c r="X278" s="8"/>
      <c r="Y278" s="8"/>
      <c r="Z278" s="8"/>
      <c r="AA278" s="8"/>
    </row>
    <row r="279" spans="1:27">
      <c r="A279" s="2">
        <v>18</v>
      </c>
      <c r="B279" s="2" t="s">
        <v>215</v>
      </c>
      <c r="C279" s="5" t="s">
        <v>15</v>
      </c>
      <c r="D279" s="5">
        <v>148</v>
      </c>
      <c r="E279" s="5">
        <v>156</v>
      </c>
      <c r="F279" s="5">
        <v>161</v>
      </c>
      <c r="G279" s="5">
        <v>144</v>
      </c>
      <c r="H279" s="5">
        <v>188</v>
      </c>
      <c r="I279" s="2">
        <v>185</v>
      </c>
      <c r="J279" s="5">
        <v>690</v>
      </c>
      <c r="K279" s="5"/>
      <c r="L279" s="5"/>
      <c r="M279" s="21">
        <v>689.97260000000006</v>
      </c>
      <c r="N279" s="2">
        <v>6</v>
      </c>
      <c r="O279" s="22">
        <v>690.18088224000007</v>
      </c>
      <c r="P279" s="5">
        <v>188</v>
      </c>
      <c r="Q279" s="2">
        <v>185</v>
      </c>
      <c r="R279" s="5">
        <v>161</v>
      </c>
      <c r="S279" s="5">
        <v>156</v>
      </c>
      <c r="T279" s="5">
        <v>148</v>
      </c>
      <c r="U279" s="5">
        <v>144</v>
      </c>
      <c r="X279" s="8"/>
      <c r="Y279" s="8"/>
      <c r="Z279" s="8"/>
      <c r="AA279" s="8"/>
    </row>
    <row r="280" spans="1:27">
      <c r="A280" s="2">
        <v>19</v>
      </c>
      <c r="B280" s="2" t="s">
        <v>269</v>
      </c>
      <c r="C280" s="5" t="s">
        <v>40</v>
      </c>
      <c r="D280" s="5">
        <v>145</v>
      </c>
      <c r="E280" s="5"/>
      <c r="F280" s="5">
        <v>136</v>
      </c>
      <c r="G280" s="5">
        <v>118</v>
      </c>
      <c r="H280" s="5">
        <v>172</v>
      </c>
      <c r="I280" s="2">
        <v>169</v>
      </c>
      <c r="J280" s="5">
        <v>622</v>
      </c>
      <c r="K280" s="5"/>
      <c r="L280" s="5"/>
      <c r="M280" s="21">
        <v>621.97249999999997</v>
      </c>
      <c r="N280" s="2">
        <v>5</v>
      </c>
      <c r="O280" s="22">
        <v>622.16299779999997</v>
      </c>
      <c r="P280" s="5">
        <v>172</v>
      </c>
      <c r="Q280" s="2">
        <v>169</v>
      </c>
      <c r="R280" s="5">
        <v>145</v>
      </c>
      <c r="S280" s="5">
        <v>136</v>
      </c>
      <c r="T280" s="5">
        <v>118</v>
      </c>
      <c r="U280" s="5"/>
      <c r="X280" s="8"/>
      <c r="Y280" s="8"/>
      <c r="Z280" s="8"/>
      <c r="AA280" s="8"/>
    </row>
    <row r="281" spans="1:27">
      <c r="A281" s="2">
        <v>20</v>
      </c>
      <c r="B281" s="2" t="s">
        <v>590</v>
      </c>
      <c r="C281" s="5" t="s">
        <v>514</v>
      </c>
      <c r="D281" s="5"/>
      <c r="E281" s="5">
        <v>245</v>
      </c>
      <c r="F281" s="5">
        <v>228</v>
      </c>
      <c r="G281" s="5"/>
      <c r="H281" s="5"/>
      <c r="J281" s="5">
        <v>473</v>
      </c>
      <c r="K281" s="5"/>
      <c r="L281" s="5"/>
      <c r="M281" s="21">
        <v>472.97239999999999</v>
      </c>
      <c r="N281" s="2">
        <v>2</v>
      </c>
      <c r="O281" s="22">
        <v>473.24020000000002</v>
      </c>
      <c r="P281" s="5">
        <v>245</v>
      </c>
      <c r="Q281" s="5">
        <v>228</v>
      </c>
      <c r="R281" s="5"/>
      <c r="S281" s="5"/>
      <c r="T281" s="5"/>
      <c r="X281" s="8"/>
      <c r="Y281" s="8"/>
      <c r="Z281" s="8"/>
      <c r="AA281" s="8"/>
    </row>
    <row r="282" spans="1:27">
      <c r="A282" s="2">
        <v>21</v>
      </c>
      <c r="B282" s="2" t="s">
        <v>340</v>
      </c>
      <c r="C282" s="5" t="s">
        <v>15</v>
      </c>
      <c r="D282" s="5">
        <v>195</v>
      </c>
      <c r="E282" s="5"/>
      <c r="F282" s="5">
        <v>203</v>
      </c>
      <c r="G282" s="5"/>
      <c r="H282" s="5"/>
      <c r="J282" s="5">
        <v>398</v>
      </c>
      <c r="K282" s="5"/>
      <c r="L282" s="5"/>
      <c r="M282" s="21">
        <v>397.97230000000002</v>
      </c>
      <c r="N282" s="2">
        <v>2</v>
      </c>
      <c r="O282" s="22">
        <v>398.19479999999999</v>
      </c>
      <c r="P282" s="5">
        <v>203</v>
      </c>
      <c r="Q282" s="5">
        <v>195</v>
      </c>
      <c r="R282" s="5"/>
      <c r="S282" s="5"/>
      <c r="T282" s="5"/>
      <c r="X282" s="8"/>
      <c r="Y282" s="8"/>
      <c r="Z282" s="8"/>
      <c r="AA282" s="8"/>
    </row>
    <row r="283" spans="1:27">
      <c r="A283" s="2">
        <v>22</v>
      </c>
      <c r="B283" s="2" t="s">
        <v>591</v>
      </c>
      <c r="C283" s="5" t="s">
        <v>23</v>
      </c>
      <c r="D283" s="5"/>
      <c r="E283" s="5">
        <v>197</v>
      </c>
      <c r="F283" s="5">
        <v>200</v>
      </c>
      <c r="G283" s="5"/>
      <c r="H283" s="5"/>
      <c r="J283" s="5">
        <v>397</v>
      </c>
      <c r="K283" s="5"/>
      <c r="L283" s="5"/>
      <c r="M283" s="21">
        <v>396.97219999999999</v>
      </c>
      <c r="N283" s="2">
        <v>2</v>
      </c>
      <c r="O283" s="22">
        <v>397.19189999999998</v>
      </c>
      <c r="P283" s="5">
        <v>200</v>
      </c>
      <c r="Q283" s="5">
        <v>197</v>
      </c>
      <c r="R283" s="5"/>
      <c r="S283" s="5"/>
      <c r="T283" s="5"/>
      <c r="X283" s="8"/>
      <c r="Y283" s="8"/>
      <c r="Z283" s="8"/>
      <c r="AA283" s="8"/>
    </row>
    <row r="284" spans="1:27">
      <c r="A284" s="2">
        <v>23</v>
      </c>
      <c r="B284" s="2" t="s">
        <v>373</v>
      </c>
      <c r="C284" s="5" t="s">
        <v>11</v>
      </c>
      <c r="D284" s="5">
        <v>189</v>
      </c>
      <c r="E284" s="5"/>
      <c r="F284" s="5">
        <v>175</v>
      </c>
      <c r="G284" s="5"/>
      <c r="H284" s="5"/>
      <c r="J284" s="5">
        <v>364</v>
      </c>
      <c r="K284" s="5"/>
      <c r="L284" s="5"/>
      <c r="M284" s="21">
        <v>363.97210000000001</v>
      </c>
      <c r="N284" s="2">
        <v>2</v>
      </c>
      <c r="O284" s="22">
        <v>364.17860000000002</v>
      </c>
      <c r="P284" s="5">
        <v>189</v>
      </c>
      <c r="Q284" s="5">
        <v>175</v>
      </c>
      <c r="R284" s="5"/>
      <c r="S284" s="5"/>
      <c r="T284" s="5"/>
      <c r="X284" s="8"/>
      <c r="Y284" s="8"/>
      <c r="Z284" s="8"/>
      <c r="AA284" s="8"/>
    </row>
    <row r="285" spans="1:27">
      <c r="A285" s="2">
        <v>24</v>
      </c>
      <c r="B285" s="2" t="s">
        <v>592</v>
      </c>
      <c r="C285" s="5" t="s">
        <v>15</v>
      </c>
      <c r="D285" s="5"/>
      <c r="E285" s="5"/>
      <c r="F285" s="5"/>
      <c r="G285" s="5">
        <v>152</v>
      </c>
      <c r="H285" s="5">
        <v>194</v>
      </c>
      <c r="J285" s="5">
        <v>346</v>
      </c>
      <c r="K285" s="5"/>
      <c r="L285" s="5"/>
      <c r="M285" s="21">
        <v>345.97199999999998</v>
      </c>
      <c r="N285" s="2">
        <v>2</v>
      </c>
      <c r="O285" s="22">
        <v>346.18119999999999</v>
      </c>
      <c r="P285" s="5">
        <v>194</v>
      </c>
      <c r="Q285" s="5">
        <v>152</v>
      </c>
      <c r="R285" s="5"/>
      <c r="S285" s="5"/>
      <c r="T285" s="5"/>
      <c r="X285" s="8"/>
      <c r="Y285" s="8"/>
      <c r="Z285" s="8"/>
      <c r="AA285" s="8"/>
    </row>
    <row r="286" spans="1:27">
      <c r="A286" s="2">
        <v>25</v>
      </c>
      <c r="B286" s="2" t="s">
        <v>593</v>
      </c>
      <c r="C286" s="5" t="s">
        <v>21</v>
      </c>
      <c r="D286" s="5"/>
      <c r="E286" s="5"/>
      <c r="F286" s="5"/>
      <c r="G286" s="5">
        <v>292</v>
      </c>
      <c r="H286" s="5"/>
      <c r="J286" s="5">
        <v>292</v>
      </c>
      <c r="K286" s="5"/>
      <c r="L286" s="5"/>
      <c r="M286" s="21">
        <v>291.97190000000001</v>
      </c>
      <c r="N286" s="2">
        <v>1</v>
      </c>
      <c r="O286" s="22">
        <v>292.26389999999998</v>
      </c>
      <c r="P286" s="5">
        <v>292</v>
      </c>
      <c r="Q286" s="5"/>
      <c r="R286" s="5"/>
      <c r="S286" s="5"/>
      <c r="T286" s="5"/>
      <c r="X286" s="8"/>
      <c r="Y286" s="8"/>
      <c r="Z286" s="8"/>
      <c r="AA286" s="8"/>
    </row>
    <row r="287" spans="1:27">
      <c r="A287" s="2">
        <v>26</v>
      </c>
      <c r="B287" s="2" t="s">
        <v>342</v>
      </c>
      <c r="C287" s="5" t="s">
        <v>34</v>
      </c>
      <c r="D287" s="5">
        <v>282</v>
      </c>
      <c r="E287" s="5"/>
      <c r="F287" s="5"/>
      <c r="G287" s="5"/>
      <c r="H287" s="5"/>
      <c r="J287" s="5">
        <v>282</v>
      </c>
      <c r="K287" s="5"/>
      <c r="L287" s="5"/>
      <c r="M287" s="21">
        <v>281.97179999999997</v>
      </c>
      <c r="N287" s="2">
        <v>1</v>
      </c>
      <c r="O287" s="22">
        <v>282.25379999999996</v>
      </c>
      <c r="P287" s="5">
        <v>282</v>
      </c>
      <c r="Q287" s="5"/>
      <c r="R287" s="5"/>
      <c r="S287" s="5"/>
      <c r="T287" s="5"/>
      <c r="X287" s="8"/>
      <c r="Y287" s="8"/>
      <c r="Z287" s="8"/>
      <c r="AA287" s="8"/>
    </row>
    <row r="288" spans="1:27">
      <c r="A288" s="2">
        <v>27</v>
      </c>
      <c r="B288" s="2" t="s">
        <v>387</v>
      </c>
      <c r="C288" s="5" t="s">
        <v>27</v>
      </c>
      <c r="D288" s="5"/>
      <c r="E288" s="5">
        <v>257</v>
      </c>
      <c r="F288" s="5"/>
      <c r="G288" s="5"/>
      <c r="H288" s="5"/>
      <c r="J288" s="5">
        <v>257</v>
      </c>
      <c r="K288" s="5"/>
      <c r="L288" s="5"/>
      <c r="M288" s="21">
        <v>256.9717</v>
      </c>
      <c r="N288" s="2">
        <v>1</v>
      </c>
      <c r="O288" s="22">
        <v>257.2287</v>
      </c>
      <c r="P288" s="5">
        <v>257</v>
      </c>
      <c r="Q288" s="5"/>
      <c r="R288" s="5"/>
      <c r="S288" s="5"/>
      <c r="T288" s="5"/>
      <c r="X288" s="8"/>
      <c r="Y288" s="8"/>
      <c r="Z288" s="8"/>
      <c r="AA288" s="8"/>
    </row>
    <row r="289" spans="1:27">
      <c r="A289" s="2">
        <v>28</v>
      </c>
      <c r="B289" s="2" t="s">
        <v>134</v>
      </c>
      <c r="C289" s="5" t="s">
        <v>15</v>
      </c>
      <c r="D289" s="5"/>
      <c r="E289" s="5"/>
      <c r="F289" s="5"/>
      <c r="G289" s="5"/>
      <c r="H289" s="5"/>
      <c r="I289" s="2">
        <v>228</v>
      </c>
      <c r="J289" s="5">
        <v>228</v>
      </c>
      <c r="K289" s="5"/>
      <c r="L289" s="5"/>
      <c r="M289" s="21">
        <v>227.9716</v>
      </c>
      <c r="N289" s="2">
        <v>1</v>
      </c>
      <c r="O289" s="22">
        <v>228.1996</v>
      </c>
      <c r="P289" s="2">
        <v>228</v>
      </c>
      <c r="Q289" s="5"/>
      <c r="R289" s="5"/>
      <c r="S289" s="5"/>
      <c r="T289" s="5"/>
      <c r="U289" s="5"/>
      <c r="X289" s="8"/>
      <c r="Y289" s="8"/>
      <c r="Z289" s="8"/>
      <c r="AA289" s="8"/>
    </row>
    <row r="290" spans="1:27">
      <c r="A290" s="2">
        <v>29</v>
      </c>
      <c r="B290" s="2" t="s">
        <v>139</v>
      </c>
      <c r="C290" s="5" t="s">
        <v>63</v>
      </c>
      <c r="D290" s="5"/>
      <c r="E290" s="5"/>
      <c r="F290" s="5"/>
      <c r="G290" s="5"/>
      <c r="H290" s="5"/>
      <c r="I290" s="2">
        <v>224</v>
      </c>
      <c r="J290" s="5">
        <v>224</v>
      </c>
      <c r="K290" s="5"/>
      <c r="L290" s="5"/>
      <c r="M290" s="21">
        <v>223.97149999999999</v>
      </c>
      <c r="N290" s="2">
        <v>1</v>
      </c>
      <c r="O290" s="22">
        <v>224.19549999999998</v>
      </c>
      <c r="P290" s="2">
        <v>224</v>
      </c>
      <c r="Q290" s="5"/>
      <c r="R290" s="5"/>
      <c r="S290" s="5"/>
      <c r="T290" s="5"/>
      <c r="U290" s="5"/>
      <c r="X290" s="8"/>
      <c r="Y290" s="8"/>
      <c r="Z290" s="8"/>
      <c r="AA290" s="8"/>
    </row>
    <row r="291" spans="1:27">
      <c r="A291" s="2">
        <v>30</v>
      </c>
      <c r="B291" s="2" t="s">
        <v>205</v>
      </c>
      <c r="C291" s="5" t="s">
        <v>23</v>
      </c>
      <c r="D291" s="5"/>
      <c r="E291" s="5"/>
      <c r="F291" s="5"/>
      <c r="G291" s="5"/>
      <c r="H291" s="5"/>
      <c r="I291" s="2">
        <v>190</v>
      </c>
      <c r="J291" s="5">
        <v>190</v>
      </c>
      <c r="K291" s="5"/>
      <c r="L291" s="5"/>
      <c r="M291" s="21">
        <v>189.97139999999999</v>
      </c>
      <c r="N291" s="2">
        <v>1</v>
      </c>
      <c r="O291" s="22">
        <v>190.16139999999999</v>
      </c>
      <c r="P291" s="2">
        <v>190</v>
      </c>
      <c r="Q291" s="5"/>
      <c r="R291" s="5"/>
      <c r="S291" s="5"/>
      <c r="T291" s="5"/>
      <c r="U291" s="5"/>
      <c r="X291" s="8"/>
      <c r="Y291" s="8"/>
      <c r="Z291" s="8"/>
      <c r="AA291" s="8"/>
    </row>
    <row r="292" spans="1:27" ht="3" customHeight="1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21"/>
      <c r="Q292" s="5"/>
      <c r="R292" s="5"/>
      <c r="S292" s="5"/>
      <c r="T292" s="5"/>
      <c r="U292" s="5"/>
      <c r="X292" s="8"/>
      <c r="Y292" s="8"/>
      <c r="Z292" s="8"/>
      <c r="AA292" s="8"/>
    </row>
    <row r="293" spans="1:27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21"/>
      <c r="Q293" s="5"/>
      <c r="R293" s="5"/>
      <c r="S293" s="5"/>
      <c r="T293" s="5"/>
      <c r="U293" s="5"/>
      <c r="X293" s="8"/>
      <c r="Y293" s="8"/>
      <c r="Z293" s="8"/>
      <c r="AA293" s="8"/>
    </row>
    <row r="294" spans="1:27" s="8" customFormat="1" ht="15">
      <c r="A294" s="25"/>
      <c r="B294" s="25" t="s">
        <v>71</v>
      </c>
      <c r="C294" s="15"/>
      <c r="D294" s="15"/>
      <c r="E294" s="15"/>
      <c r="F294" s="15"/>
      <c r="G294" s="15"/>
      <c r="H294" s="15"/>
      <c r="I294" s="5"/>
      <c r="J294" s="15"/>
      <c r="K294" s="15"/>
      <c r="L294" s="5"/>
      <c r="M294" s="21"/>
      <c r="N294" s="2"/>
      <c r="O294" s="2"/>
      <c r="P294" s="2"/>
    </row>
    <row r="295" spans="1:27">
      <c r="A295" s="2">
        <v>1</v>
      </c>
      <c r="B295" s="2" t="s">
        <v>70</v>
      </c>
      <c r="C295" s="5" t="s">
        <v>27</v>
      </c>
      <c r="D295" s="5">
        <v>256</v>
      </c>
      <c r="E295" s="5">
        <v>274</v>
      </c>
      <c r="F295" s="5">
        <v>271</v>
      </c>
      <c r="G295" s="5">
        <v>263</v>
      </c>
      <c r="H295" s="5">
        <v>255</v>
      </c>
      <c r="I295" s="2">
        <v>269</v>
      </c>
      <c r="J295" s="5">
        <v>1077</v>
      </c>
      <c r="K295" s="5"/>
      <c r="L295" s="5"/>
      <c r="M295" s="21">
        <v>1076.971</v>
      </c>
      <c r="N295" s="2">
        <v>6</v>
      </c>
      <c r="O295" s="22">
        <v>1077.27508115</v>
      </c>
      <c r="P295" s="5">
        <v>274</v>
      </c>
      <c r="Q295" s="5">
        <v>271</v>
      </c>
      <c r="R295" s="2">
        <v>269</v>
      </c>
      <c r="S295" s="5">
        <v>263</v>
      </c>
      <c r="T295" s="5">
        <v>256</v>
      </c>
      <c r="U295" s="5">
        <v>255</v>
      </c>
      <c r="W295" s="5"/>
      <c r="X295" s="8"/>
      <c r="Y295" s="8"/>
      <c r="Z295" s="8"/>
      <c r="AA295" s="8"/>
    </row>
    <row r="296" spans="1:27">
      <c r="A296" s="2">
        <v>2</v>
      </c>
      <c r="B296" s="2" t="s">
        <v>421</v>
      </c>
      <c r="C296" s="5" t="s">
        <v>23</v>
      </c>
      <c r="D296" s="5">
        <v>239</v>
      </c>
      <c r="E296" s="5">
        <v>260</v>
      </c>
      <c r="F296" s="5">
        <v>246</v>
      </c>
      <c r="G296" s="5">
        <v>265</v>
      </c>
      <c r="H296" s="5"/>
      <c r="J296" s="5">
        <v>1010</v>
      </c>
      <c r="K296" s="5"/>
      <c r="L296" s="5"/>
      <c r="M296" s="21">
        <v>1009.9709</v>
      </c>
      <c r="N296" s="2">
        <v>4</v>
      </c>
      <c r="O296" s="22">
        <v>1010.264599</v>
      </c>
      <c r="P296" s="5">
        <v>265</v>
      </c>
      <c r="Q296" s="5">
        <v>260</v>
      </c>
      <c r="R296" s="5">
        <v>246</v>
      </c>
      <c r="S296" s="5">
        <v>239</v>
      </c>
      <c r="T296" s="5"/>
      <c r="W296" s="5"/>
      <c r="X296" s="8"/>
      <c r="Y296" s="8"/>
      <c r="Z296" s="8"/>
      <c r="AA296" s="8"/>
    </row>
    <row r="297" spans="1:27">
      <c r="A297" s="2">
        <v>3</v>
      </c>
      <c r="B297" s="2" t="s">
        <v>99</v>
      </c>
      <c r="C297" s="5" t="s">
        <v>21</v>
      </c>
      <c r="D297" s="5">
        <v>250</v>
      </c>
      <c r="E297" s="5"/>
      <c r="F297" s="5"/>
      <c r="G297" s="5">
        <v>225</v>
      </c>
      <c r="H297" s="5">
        <v>249</v>
      </c>
      <c r="I297" s="2">
        <v>251</v>
      </c>
      <c r="J297" s="5">
        <v>975</v>
      </c>
      <c r="K297" s="5"/>
      <c r="L297" s="5"/>
      <c r="M297" s="21">
        <v>974.97080000000005</v>
      </c>
      <c r="N297" s="2">
        <v>4</v>
      </c>
      <c r="O297" s="22">
        <v>975.24951499999997</v>
      </c>
      <c r="P297" s="2">
        <v>251</v>
      </c>
      <c r="Q297" s="5">
        <v>250</v>
      </c>
      <c r="R297" s="5">
        <v>249</v>
      </c>
      <c r="S297" s="5">
        <v>225</v>
      </c>
      <c r="T297" s="5"/>
      <c r="U297" s="5"/>
      <c r="W297" s="5"/>
      <c r="X297" s="8"/>
      <c r="Y297" s="8"/>
      <c r="Z297" s="8"/>
      <c r="AA297" s="8"/>
    </row>
    <row r="298" spans="1:27">
      <c r="A298" s="2">
        <v>4</v>
      </c>
      <c r="B298" s="2" t="s">
        <v>149</v>
      </c>
      <c r="C298" s="5" t="s">
        <v>21</v>
      </c>
      <c r="D298" s="5"/>
      <c r="E298" s="5">
        <v>223</v>
      </c>
      <c r="F298" s="5">
        <v>217</v>
      </c>
      <c r="G298" s="5">
        <v>201</v>
      </c>
      <c r="H298" s="5"/>
      <c r="I298" s="2">
        <v>219</v>
      </c>
      <c r="J298" s="5">
        <v>860</v>
      </c>
      <c r="K298" s="5"/>
      <c r="L298" s="5"/>
      <c r="M298" s="21">
        <v>859.97069999999997</v>
      </c>
      <c r="N298" s="2">
        <v>4</v>
      </c>
      <c r="O298" s="22">
        <v>860.21797099999981</v>
      </c>
      <c r="P298" s="5">
        <v>223</v>
      </c>
      <c r="Q298" s="2">
        <v>219</v>
      </c>
      <c r="R298" s="5">
        <v>217</v>
      </c>
      <c r="S298" s="5">
        <v>201</v>
      </c>
      <c r="T298" s="5"/>
      <c r="U298" s="5"/>
      <c r="W298" s="5"/>
      <c r="X298" s="8"/>
      <c r="Y298" s="8"/>
      <c r="Z298" s="8"/>
      <c r="AA298" s="8"/>
    </row>
    <row r="299" spans="1:27">
      <c r="A299" s="2">
        <v>5</v>
      </c>
      <c r="B299" s="2" t="s">
        <v>140</v>
      </c>
      <c r="C299" s="5" t="s">
        <v>21</v>
      </c>
      <c r="D299" s="5"/>
      <c r="E299" s="5">
        <v>194</v>
      </c>
      <c r="F299" s="5">
        <v>205</v>
      </c>
      <c r="G299" s="5">
        <v>208</v>
      </c>
      <c r="H299" s="5">
        <v>221</v>
      </c>
      <c r="I299" s="2">
        <v>223</v>
      </c>
      <c r="J299" s="5">
        <v>857</v>
      </c>
      <c r="K299" s="5"/>
      <c r="L299" s="5"/>
      <c r="M299" s="21">
        <v>856.97059999999999</v>
      </c>
      <c r="N299" s="2">
        <v>5</v>
      </c>
      <c r="O299" s="22">
        <v>857.21800440000004</v>
      </c>
      <c r="P299" s="2">
        <v>223</v>
      </c>
      <c r="Q299" s="5">
        <v>221</v>
      </c>
      <c r="R299" s="5">
        <v>208</v>
      </c>
      <c r="S299" s="5">
        <v>205</v>
      </c>
      <c r="T299" s="5">
        <v>194</v>
      </c>
      <c r="U299" s="5"/>
      <c r="W299" s="5"/>
      <c r="X299" s="8"/>
      <c r="Y299" s="8"/>
      <c r="Z299" s="8"/>
      <c r="AA299" s="8"/>
    </row>
    <row r="300" spans="1:27">
      <c r="A300" s="2">
        <v>6</v>
      </c>
      <c r="B300" s="2" t="s">
        <v>137</v>
      </c>
      <c r="C300" s="5" t="s">
        <v>11</v>
      </c>
      <c r="D300" s="5">
        <v>204</v>
      </c>
      <c r="E300" s="5">
        <v>186</v>
      </c>
      <c r="F300" s="5">
        <v>188</v>
      </c>
      <c r="G300" s="5">
        <v>180</v>
      </c>
      <c r="H300" s="5">
        <v>216</v>
      </c>
      <c r="I300" s="2">
        <v>226</v>
      </c>
      <c r="J300" s="5">
        <v>834</v>
      </c>
      <c r="K300" s="5"/>
      <c r="L300" s="5"/>
      <c r="M300" s="21">
        <v>833.97050000000002</v>
      </c>
      <c r="N300" s="2">
        <v>6</v>
      </c>
      <c r="O300" s="22">
        <v>834.22034839999992</v>
      </c>
      <c r="P300" s="2">
        <v>226</v>
      </c>
      <c r="Q300" s="5">
        <v>216</v>
      </c>
      <c r="R300" s="5">
        <v>204</v>
      </c>
      <c r="S300" s="5">
        <v>188</v>
      </c>
      <c r="T300" s="5">
        <v>186</v>
      </c>
      <c r="U300" s="5">
        <v>180</v>
      </c>
      <c r="W300" s="5"/>
      <c r="X300" s="8"/>
      <c r="Y300" s="8"/>
      <c r="Z300" s="8"/>
      <c r="AA300" s="8"/>
    </row>
    <row r="301" spans="1:27">
      <c r="A301" s="2">
        <v>7</v>
      </c>
      <c r="B301" s="2" t="s">
        <v>136</v>
      </c>
      <c r="C301" s="5" t="s">
        <v>34</v>
      </c>
      <c r="D301" s="5">
        <v>202</v>
      </c>
      <c r="E301" s="5"/>
      <c r="F301" s="5">
        <v>201</v>
      </c>
      <c r="G301" s="5">
        <v>190</v>
      </c>
      <c r="H301" s="5"/>
      <c r="I301" s="2">
        <v>227</v>
      </c>
      <c r="J301" s="5">
        <v>820</v>
      </c>
      <c r="K301" s="5"/>
      <c r="L301" s="5"/>
      <c r="M301" s="21">
        <v>819.97040000000004</v>
      </c>
      <c r="N301" s="2">
        <v>4</v>
      </c>
      <c r="O301" s="22">
        <v>820.21980000000008</v>
      </c>
      <c r="P301" s="2">
        <v>227</v>
      </c>
      <c r="Q301" s="5">
        <v>202</v>
      </c>
      <c r="R301" s="5">
        <v>201</v>
      </c>
      <c r="S301" s="5">
        <v>190</v>
      </c>
      <c r="T301" s="5"/>
      <c r="U301" s="5"/>
      <c r="X301" s="8"/>
      <c r="Y301" s="8"/>
      <c r="Z301" s="8"/>
      <c r="AA301" s="8"/>
    </row>
    <row r="302" spans="1:27">
      <c r="A302" s="2">
        <v>8</v>
      </c>
      <c r="B302" s="2" t="s">
        <v>594</v>
      </c>
      <c r="C302" s="5" t="s">
        <v>209</v>
      </c>
      <c r="D302" s="5"/>
      <c r="E302" s="5">
        <v>200</v>
      </c>
      <c r="F302" s="5">
        <v>212</v>
      </c>
      <c r="G302" s="5">
        <v>183</v>
      </c>
      <c r="H302" s="5">
        <v>224</v>
      </c>
      <c r="J302" s="5">
        <v>819</v>
      </c>
      <c r="K302" s="5"/>
      <c r="L302" s="5"/>
      <c r="M302" s="21">
        <v>818.97029999999995</v>
      </c>
      <c r="N302" s="2">
        <v>4</v>
      </c>
      <c r="O302" s="22">
        <v>819.21768299999997</v>
      </c>
      <c r="P302" s="5">
        <v>224</v>
      </c>
      <c r="Q302" s="5">
        <v>212</v>
      </c>
      <c r="R302" s="5">
        <v>200</v>
      </c>
      <c r="S302" s="5">
        <v>183</v>
      </c>
      <c r="T302" s="5"/>
      <c r="X302" s="8"/>
      <c r="Y302" s="8"/>
      <c r="Z302" s="8"/>
      <c r="AA302" s="8"/>
    </row>
    <row r="303" spans="1:27">
      <c r="A303" s="2">
        <v>9</v>
      </c>
      <c r="B303" s="2" t="s">
        <v>176</v>
      </c>
      <c r="C303" s="5" t="s">
        <v>23</v>
      </c>
      <c r="D303" s="5">
        <v>191</v>
      </c>
      <c r="E303" s="5"/>
      <c r="F303" s="5">
        <v>191</v>
      </c>
      <c r="G303" s="5">
        <v>155</v>
      </c>
      <c r="H303" s="5">
        <v>184</v>
      </c>
      <c r="I303" s="2">
        <v>206</v>
      </c>
      <c r="J303" s="5">
        <v>772</v>
      </c>
      <c r="K303" s="5"/>
      <c r="L303" s="5"/>
      <c r="M303" s="21">
        <v>771.97019999999998</v>
      </c>
      <c r="N303" s="2">
        <v>5</v>
      </c>
      <c r="O303" s="22">
        <v>772.19740949999994</v>
      </c>
      <c r="P303" s="2">
        <v>206</v>
      </c>
      <c r="Q303" s="5">
        <v>191</v>
      </c>
      <c r="R303" s="5">
        <v>191</v>
      </c>
      <c r="S303" s="5">
        <v>184</v>
      </c>
      <c r="T303" s="5">
        <v>155</v>
      </c>
      <c r="U303" s="5"/>
      <c r="X303" s="8"/>
      <c r="Y303" s="8"/>
      <c r="Z303" s="8"/>
      <c r="AA303" s="8"/>
    </row>
    <row r="304" spans="1:27">
      <c r="A304" s="2">
        <v>10</v>
      </c>
      <c r="B304" s="2" t="s">
        <v>333</v>
      </c>
      <c r="C304" s="5" t="s">
        <v>15</v>
      </c>
      <c r="D304" s="5">
        <v>193</v>
      </c>
      <c r="E304" s="5">
        <v>191</v>
      </c>
      <c r="F304" s="5"/>
      <c r="G304" s="5">
        <v>161</v>
      </c>
      <c r="H304" s="5">
        <v>213</v>
      </c>
      <c r="J304" s="5">
        <v>758</v>
      </c>
      <c r="K304" s="5"/>
      <c r="L304" s="5"/>
      <c r="M304" s="21">
        <v>757.9701</v>
      </c>
      <c r="N304" s="2">
        <v>4</v>
      </c>
      <c r="O304" s="22">
        <v>758.20447100000001</v>
      </c>
      <c r="P304" s="5">
        <v>213</v>
      </c>
      <c r="Q304" s="5">
        <v>193</v>
      </c>
      <c r="R304" s="5">
        <v>191</v>
      </c>
      <c r="S304" s="5">
        <v>161</v>
      </c>
      <c r="T304" s="5"/>
      <c r="X304" s="8"/>
      <c r="Y304" s="8"/>
      <c r="Z304" s="8"/>
      <c r="AA304" s="8"/>
    </row>
    <row r="305" spans="1:27">
      <c r="A305" s="2">
        <v>11</v>
      </c>
      <c r="B305" s="2" t="s">
        <v>193</v>
      </c>
      <c r="C305" s="5" t="s">
        <v>40</v>
      </c>
      <c r="D305" s="5">
        <v>172</v>
      </c>
      <c r="E305" s="5"/>
      <c r="F305" s="5">
        <v>185</v>
      </c>
      <c r="G305" s="5">
        <v>165</v>
      </c>
      <c r="H305" s="5">
        <v>198</v>
      </c>
      <c r="I305" s="2">
        <v>196</v>
      </c>
      <c r="J305" s="5">
        <v>751</v>
      </c>
      <c r="K305" s="5"/>
      <c r="L305" s="5"/>
      <c r="M305" s="21">
        <v>750.97</v>
      </c>
      <c r="N305" s="2">
        <v>5</v>
      </c>
      <c r="O305" s="22">
        <v>751.1896385</v>
      </c>
      <c r="P305" s="5">
        <v>198</v>
      </c>
      <c r="Q305" s="2">
        <v>196</v>
      </c>
      <c r="R305" s="5">
        <v>185</v>
      </c>
      <c r="S305" s="5">
        <v>172</v>
      </c>
      <c r="T305" s="5">
        <v>165</v>
      </c>
      <c r="U305" s="5"/>
      <c r="X305" s="8"/>
      <c r="Y305" s="8"/>
      <c r="Z305" s="8"/>
      <c r="AA305" s="8"/>
    </row>
    <row r="306" spans="1:27">
      <c r="A306" s="2">
        <v>12</v>
      </c>
      <c r="B306" s="3" t="s">
        <v>185</v>
      </c>
      <c r="C306" s="5" t="s">
        <v>473</v>
      </c>
      <c r="D306" s="5"/>
      <c r="E306" s="5">
        <v>178</v>
      </c>
      <c r="F306" s="5">
        <v>170</v>
      </c>
      <c r="G306" s="5">
        <v>176</v>
      </c>
      <c r="H306" s="5">
        <v>192</v>
      </c>
      <c r="I306" s="2">
        <v>200</v>
      </c>
      <c r="J306" s="5">
        <v>746</v>
      </c>
      <c r="K306" s="5"/>
      <c r="L306" s="5"/>
      <c r="M306" s="21">
        <v>745.96990000000005</v>
      </c>
      <c r="N306" s="2">
        <v>5</v>
      </c>
      <c r="O306" s="22">
        <v>746.19107300000007</v>
      </c>
      <c r="P306" s="2">
        <v>200</v>
      </c>
      <c r="Q306" s="5">
        <v>192</v>
      </c>
      <c r="R306" s="5">
        <v>178</v>
      </c>
      <c r="S306" s="5">
        <v>176</v>
      </c>
      <c r="T306" s="5">
        <v>170</v>
      </c>
      <c r="U306" s="5"/>
      <c r="X306" s="8"/>
      <c r="Y306" s="8"/>
      <c r="Z306" s="8"/>
      <c r="AA306" s="8"/>
    </row>
    <row r="307" spans="1:27">
      <c r="A307" s="2">
        <v>13</v>
      </c>
      <c r="B307" s="2" t="s">
        <v>290</v>
      </c>
      <c r="C307" s="5" t="s">
        <v>472</v>
      </c>
      <c r="D307" s="5">
        <v>164</v>
      </c>
      <c r="E307" s="5">
        <v>155</v>
      </c>
      <c r="F307" s="5">
        <v>154</v>
      </c>
      <c r="G307" s="5">
        <v>136</v>
      </c>
      <c r="H307" s="5">
        <v>185</v>
      </c>
      <c r="I307" s="2">
        <v>165</v>
      </c>
      <c r="J307" s="5">
        <v>669</v>
      </c>
      <c r="K307" s="5"/>
      <c r="L307" s="5"/>
      <c r="M307" s="21">
        <v>668.96979999999996</v>
      </c>
      <c r="N307" s="2">
        <v>6</v>
      </c>
      <c r="O307" s="22">
        <v>669.17311175999987</v>
      </c>
      <c r="P307" s="5">
        <v>185</v>
      </c>
      <c r="Q307" s="2">
        <v>165</v>
      </c>
      <c r="R307" s="5">
        <v>164</v>
      </c>
      <c r="S307" s="5">
        <v>155</v>
      </c>
      <c r="T307" s="5">
        <v>154</v>
      </c>
      <c r="U307" s="5">
        <v>136</v>
      </c>
      <c r="X307" s="8"/>
      <c r="Y307" s="8"/>
      <c r="Z307" s="8"/>
      <c r="AA307" s="8"/>
    </row>
    <row r="308" spans="1:27">
      <c r="A308" s="2">
        <v>14</v>
      </c>
      <c r="B308" s="2" t="s">
        <v>356</v>
      </c>
      <c r="C308" s="5" t="s">
        <v>199</v>
      </c>
      <c r="D308" s="5">
        <v>166</v>
      </c>
      <c r="E308" s="5">
        <v>163</v>
      </c>
      <c r="F308" s="5">
        <v>163</v>
      </c>
      <c r="G308" s="5">
        <v>150</v>
      </c>
      <c r="H308" s="5"/>
      <c r="J308" s="5">
        <v>642</v>
      </c>
      <c r="K308" s="5"/>
      <c r="L308" s="5"/>
      <c r="M308" s="21">
        <v>641.96969999999999</v>
      </c>
      <c r="N308" s="2">
        <v>4</v>
      </c>
      <c r="O308" s="22">
        <v>642.15377999999998</v>
      </c>
      <c r="P308" s="5">
        <v>166</v>
      </c>
      <c r="Q308" s="5">
        <v>163</v>
      </c>
      <c r="R308" s="5">
        <v>163</v>
      </c>
      <c r="S308" s="5">
        <v>150</v>
      </c>
      <c r="T308" s="5"/>
      <c r="X308" s="8"/>
      <c r="Y308" s="8"/>
      <c r="Z308" s="8"/>
      <c r="AA308" s="8"/>
    </row>
    <row r="309" spans="1:27">
      <c r="A309" s="2">
        <v>15</v>
      </c>
      <c r="B309" s="2" t="s">
        <v>378</v>
      </c>
      <c r="C309" s="5" t="s">
        <v>11</v>
      </c>
      <c r="D309" s="5">
        <v>146</v>
      </c>
      <c r="E309" s="5">
        <v>147</v>
      </c>
      <c r="F309" s="5">
        <v>147</v>
      </c>
      <c r="G309" s="5"/>
      <c r="H309" s="5">
        <v>180</v>
      </c>
      <c r="J309" s="5">
        <v>620</v>
      </c>
      <c r="K309" s="5"/>
      <c r="L309" s="5"/>
      <c r="M309" s="21">
        <v>619.96960000000001</v>
      </c>
      <c r="N309" s="2">
        <v>4</v>
      </c>
      <c r="O309" s="22">
        <v>620.16591599999992</v>
      </c>
      <c r="P309" s="5">
        <v>180</v>
      </c>
      <c r="Q309" s="5">
        <v>147</v>
      </c>
      <c r="R309" s="5">
        <v>147</v>
      </c>
      <c r="S309" s="5">
        <v>146</v>
      </c>
      <c r="T309" s="5"/>
      <c r="X309" s="8"/>
      <c r="Y309" s="8"/>
      <c r="Z309" s="8"/>
      <c r="AA309" s="8"/>
    </row>
    <row r="310" spans="1:27">
      <c r="A310" s="2">
        <v>16</v>
      </c>
      <c r="B310" s="2" t="s">
        <v>595</v>
      </c>
      <c r="C310" s="5" t="s">
        <v>11</v>
      </c>
      <c r="D310" s="5"/>
      <c r="E310" s="5">
        <v>150</v>
      </c>
      <c r="F310" s="5">
        <v>150</v>
      </c>
      <c r="G310" s="5">
        <v>131</v>
      </c>
      <c r="H310" s="5">
        <v>181</v>
      </c>
      <c r="J310" s="5">
        <v>612</v>
      </c>
      <c r="K310" s="5"/>
      <c r="L310" s="5"/>
      <c r="M310" s="21">
        <v>611.96950000000004</v>
      </c>
      <c r="N310" s="2">
        <v>4</v>
      </c>
      <c r="O310" s="22">
        <v>612.16713100000004</v>
      </c>
      <c r="P310" s="5">
        <v>181</v>
      </c>
      <c r="Q310" s="5">
        <v>150</v>
      </c>
      <c r="R310" s="5">
        <v>150</v>
      </c>
      <c r="S310" s="5">
        <v>131</v>
      </c>
      <c r="T310" s="5"/>
      <c r="X310" s="8"/>
      <c r="Y310" s="8"/>
      <c r="Z310" s="8"/>
      <c r="AA310" s="8"/>
    </row>
    <row r="311" spans="1:27">
      <c r="A311" s="2">
        <v>17</v>
      </c>
      <c r="B311" s="2" t="s">
        <v>314</v>
      </c>
      <c r="C311" s="5" t="s">
        <v>40</v>
      </c>
      <c r="D311" s="5"/>
      <c r="E311" s="5">
        <v>179</v>
      </c>
      <c r="F311" s="5">
        <v>192</v>
      </c>
      <c r="G311" s="5"/>
      <c r="H311" s="5">
        <v>202</v>
      </c>
      <c r="J311" s="5">
        <v>573</v>
      </c>
      <c r="K311" s="5"/>
      <c r="L311" s="5"/>
      <c r="M311" s="21">
        <v>572.96939999999995</v>
      </c>
      <c r="N311" s="2">
        <v>3</v>
      </c>
      <c r="O311" s="22">
        <v>573.19238999999993</v>
      </c>
      <c r="P311" s="5">
        <v>202</v>
      </c>
      <c r="Q311" s="5">
        <v>192</v>
      </c>
      <c r="R311" s="5">
        <v>179</v>
      </c>
      <c r="S311" s="5"/>
      <c r="T311" s="5"/>
      <c r="X311" s="8"/>
      <c r="Y311" s="8"/>
      <c r="Z311" s="8"/>
      <c r="AA311" s="8"/>
    </row>
    <row r="312" spans="1:27">
      <c r="A312" s="2">
        <v>18</v>
      </c>
      <c r="B312" s="2" t="s">
        <v>596</v>
      </c>
      <c r="C312" s="5" t="s">
        <v>199</v>
      </c>
      <c r="D312" s="5">
        <v>153</v>
      </c>
      <c r="E312" s="5">
        <v>144</v>
      </c>
      <c r="F312" s="5">
        <v>146</v>
      </c>
      <c r="G312" s="5">
        <v>123</v>
      </c>
      <c r="H312" s="5"/>
      <c r="J312" s="5">
        <v>566</v>
      </c>
      <c r="K312" s="5"/>
      <c r="L312" s="5"/>
      <c r="M312" s="21">
        <v>565.96929999999998</v>
      </c>
      <c r="N312" s="2">
        <v>4</v>
      </c>
      <c r="O312" s="22">
        <v>566.138463</v>
      </c>
      <c r="P312" s="5">
        <v>153</v>
      </c>
      <c r="Q312" s="5">
        <v>146</v>
      </c>
      <c r="R312" s="5">
        <v>144</v>
      </c>
      <c r="S312" s="5">
        <v>123</v>
      </c>
      <c r="T312" s="5"/>
      <c r="X312" s="8"/>
      <c r="Y312" s="8"/>
      <c r="Z312" s="8"/>
      <c r="AA312" s="8"/>
    </row>
    <row r="313" spans="1:27">
      <c r="A313" s="2">
        <v>19</v>
      </c>
      <c r="B313" s="2" t="s">
        <v>217</v>
      </c>
      <c r="C313" s="5" t="s">
        <v>23</v>
      </c>
      <c r="D313" s="5">
        <v>179</v>
      </c>
      <c r="E313" s="5"/>
      <c r="F313" s="5">
        <v>166</v>
      </c>
      <c r="G313" s="5"/>
      <c r="H313" s="5"/>
      <c r="I313" s="2">
        <v>184</v>
      </c>
      <c r="J313" s="5">
        <v>529</v>
      </c>
      <c r="K313" s="5"/>
      <c r="L313" s="5"/>
      <c r="M313" s="21">
        <v>528.9692</v>
      </c>
      <c r="N313" s="2">
        <v>3</v>
      </c>
      <c r="O313" s="22">
        <v>529.17276000000004</v>
      </c>
      <c r="P313" s="2">
        <v>184</v>
      </c>
      <c r="Q313" s="5">
        <v>179</v>
      </c>
      <c r="R313" s="5">
        <v>166</v>
      </c>
      <c r="S313" s="5"/>
      <c r="T313" s="5"/>
      <c r="U313" s="5"/>
      <c r="X313" s="8"/>
      <c r="Y313" s="8"/>
      <c r="Z313" s="8"/>
      <c r="AA313" s="8"/>
    </row>
    <row r="314" spans="1:27">
      <c r="A314" s="2">
        <v>20</v>
      </c>
      <c r="B314" s="2" t="s">
        <v>233</v>
      </c>
      <c r="C314" s="5" t="s">
        <v>15</v>
      </c>
      <c r="D314" s="5"/>
      <c r="E314" s="5"/>
      <c r="F314" s="5"/>
      <c r="G314" s="5">
        <v>134</v>
      </c>
      <c r="H314" s="5">
        <v>179</v>
      </c>
      <c r="I314" s="2">
        <v>179</v>
      </c>
      <c r="J314" s="5">
        <v>492</v>
      </c>
      <c r="K314" s="5"/>
      <c r="L314" s="5"/>
      <c r="M314" s="21">
        <v>491.96910000000003</v>
      </c>
      <c r="N314" s="2">
        <v>3</v>
      </c>
      <c r="O314" s="22">
        <v>492.16734000000002</v>
      </c>
      <c r="P314" s="2">
        <v>179</v>
      </c>
      <c r="Q314" s="5">
        <v>179</v>
      </c>
      <c r="R314" s="5">
        <v>134</v>
      </c>
      <c r="S314" s="5"/>
      <c r="T314" s="5"/>
      <c r="U314" s="5"/>
      <c r="X314" s="8"/>
      <c r="Y314" s="8"/>
      <c r="Z314" s="8"/>
      <c r="AA314" s="8"/>
    </row>
    <row r="315" spans="1:27">
      <c r="A315" s="2">
        <v>21</v>
      </c>
      <c r="B315" s="2" t="s">
        <v>597</v>
      </c>
      <c r="C315" s="5" t="s">
        <v>472</v>
      </c>
      <c r="D315" s="5"/>
      <c r="E315" s="5">
        <v>168</v>
      </c>
      <c r="F315" s="5">
        <v>165</v>
      </c>
      <c r="G315" s="5">
        <v>156</v>
      </c>
      <c r="H315" s="5"/>
      <c r="J315" s="5">
        <v>489</v>
      </c>
      <c r="K315" s="5"/>
      <c r="L315" s="5"/>
      <c r="M315" s="21">
        <v>488.96899999999999</v>
      </c>
      <c r="N315" s="2">
        <v>3</v>
      </c>
      <c r="O315" s="22">
        <v>489.15505999999999</v>
      </c>
      <c r="P315" s="5">
        <v>168</v>
      </c>
      <c r="Q315" s="5">
        <v>165</v>
      </c>
      <c r="R315" s="5">
        <v>156</v>
      </c>
      <c r="S315" s="5"/>
      <c r="T315" s="5"/>
      <c r="X315" s="8"/>
      <c r="Y315" s="8"/>
      <c r="Z315" s="8"/>
      <c r="AA315" s="8"/>
    </row>
    <row r="316" spans="1:27">
      <c r="A316" s="2">
        <v>22</v>
      </c>
      <c r="B316" s="2" t="s">
        <v>322</v>
      </c>
      <c r="C316" s="5" t="s">
        <v>40</v>
      </c>
      <c r="D316" s="5">
        <v>137</v>
      </c>
      <c r="E316" s="5">
        <v>134</v>
      </c>
      <c r="F316" s="5">
        <v>130</v>
      </c>
      <c r="G316" s="5"/>
      <c r="H316" s="5"/>
      <c r="J316" s="5">
        <v>401</v>
      </c>
      <c r="K316" s="5"/>
      <c r="L316" s="5"/>
      <c r="M316" s="21">
        <v>400.96890000000002</v>
      </c>
      <c r="N316" s="2">
        <v>3</v>
      </c>
      <c r="O316" s="22">
        <v>401.12060000000002</v>
      </c>
      <c r="P316" s="5">
        <v>137</v>
      </c>
      <c r="Q316" s="5">
        <v>134</v>
      </c>
      <c r="R316" s="5">
        <v>130</v>
      </c>
      <c r="S316" s="5"/>
      <c r="T316" s="5"/>
      <c r="X316" s="8"/>
      <c r="Y316" s="8"/>
      <c r="Z316" s="8"/>
      <c r="AA316" s="8"/>
    </row>
    <row r="317" spans="1:27">
      <c r="A317" s="2">
        <v>23</v>
      </c>
      <c r="B317" s="2" t="s">
        <v>208</v>
      </c>
      <c r="C317" s="5" t="s">
        <v>209</v>
      </c>
      <c r="D317" s="5"/>
      <c r="E317" s="5"/>
      <c r="F317" s="5"/>
      <c r="G317" s="5"/>
      <c r="H317" s="5">
        <v>176</v>
      </c>
      <c r="I317" s="2">
        <v>189</v>
      </c>
      <c r="J317" s="5">
        <v>365</v>
      </c>
      <c r="K317" s="5"/>
      <c r="L317" s="5"/>
      <c r="M317" s="21">
        <v>364.96879999999999</v>
      </c>
      <c r="N317" s="2">
        <v>2</v>
      </c>
      <c r="O317" s="22">
        <v>365.17540000000002</v>
      </c>
      <c r="P317" s="2">
        <v>189</v>
      </c>
      <c r="Q317" s="5">
        <v>176</v>
      </c>
      <c r="R317" s="5"/>
      <c r="S317" s="5"/>
      <c r="T317" s="5"/>
      <c r="U317" s="5"/>
      <c r="X317" s="8"/>
      <c r="Y317" s="8"/>
      <c r="Z317" s="8"/>
      <c r="AA317" s="8"/>
    </row>
    <row r="318" spans="1:27">
      <c r="A318" s="2">
        <v>24</v>
      </c>
      <c r="B318" s="2" t="s">
        <v>336</v>
      </c>
      <c r="C318" s="5" t="s">
        <v>15</v>
      </c>
      <c r="D318" s="5">
        <v>159</v>
      </c>
      <c r="E318" s="5">
        <v>161</v>
      </c>
      <c r="F318" s="5"/>
      <c r="G318" s="5"/>
      <c r="H318" s="5"/>
      <c r="J318" s="5">
        <v>320</v>
      </c>
      <c r="K318" s="5"/>
      <c r="L318" s="5"/>
      <c r="M318" s="21">
        <v>319.96870000000001</v>
      </c>
      <c r="N318" s="2">
        <v>2</v>
      </c>
      <c r="O318" s="22">
        <v>320.1456</v>
      </c>
      <c r="P318" s="5">
        <v>161</v>
      </c>
      <c r="Q318" s="5">
        <v>159</v>
      </c>
      <c r="R318" s="5"/>
      <c r="S318" s="5"/>
      <c r="T318" s="5"/>
      <c r="X318" s="8"/>
      <c r="Y318" s="8"/>
      <c r="Z318" s="8"/>
      <c r="AA318" s="8"/>
    </row>
    <row r="319" spans="1:27">
      <c r="A319" s="2">
        <v>25</v>
      </c>
      <c r="B319" s="2" t="s">
        <v>598</v>
      </c>
      <c r="C319" s="5" t="s">
        <v>209</v>
      </c>
      <c r="D319" s="5">
        <v>151</v>
      </c>
      <c r="E319" s="5"/>
      <c r="F319" s="5">
        <v>155</v>
      </c>
      <c r="G319" s="5"/>
      <c r="H319" s="5"/>
      <c r="J319" s="5">
        <v>306</v>
      </c>
      <c r="K319" s="5"/>
      <c r="L319" s="5"/>
      <c r="M319" s="21">
        <v>305.96859999999998</v>
      </c>
      <c r="N319" s="2">
        <v>2</v>
      </c>
      <c r="O319" s="22">
        <v>306.13869999999997</v>
      </c>
      <c r="P319" s="5">
        <v>155</v>
      </c>
      <c r="Q319" s="5">
        <v>151</v>
      </c>
      <c r="R319" s="5"/>
      <c r="S319" s="5"/>
      <c r="T319" s="5"/>
      <c r="X319" s="8"/>
      <c r="Y319" s="8"/>
      <c r="Z319" s="8"/>
      <c r="AA319" s="8"/>
    </row>
    <row r="320" spans="1:27">
      <c r="A320" s="2">
        <v>26</v>
      </c>
      <c r="B320" s="2" t="s">
        <v>599</v>
      </c>
      <c r="C320" s="5" t="s">
        <v>34</v>
      </c>
      <c r="D320" s="5">
        <v>219</v>
      </c>
      <c r="E320" s="5"/>
      <c r="F320" s="5"/>
      <c r="G320" s="5"/>
      <c r="H320" s="5"/>
      <c r="J320" s="5">
        <v>219</v>
      </c>
      <c r="K320" s="5"/>
      <c r="L320" s="5"/>
      <c r="M320" s="21">
        <v>218.96850000000001</v>
      </c>
      <c r="N320" s="2">
        <v>1</v>
      </c>
      <c r="O320" s="22">
        <v>219.1875</v>
      </c>
      <c r="P320" s="5">
        <v>219</v>
      </c>
      <c r="Q320" s="5"/>
      <c r="R320" s="5"/>
      <c r="S320" s="5"/>
      <c r="T320" s="5"/>
      <c r="X320" s="8"/>
      <c r="Y320" s="8"/>
      <c r="Z320" s="8"/>
      <c r="AA320" s="8"/>
    </row>
    <row r="321" spans="1:27">
      <c r="A321" s="2">
        <v>27</v>
      </c>
      <c r="B321" s="2" t="s">
        <v>447</v>
      </c>
      <c r="C321" s="5" t="s">
        <v>21</v>
      </c>
      <c r="D321" s="5">
        <v>184</v>
      </c>
      <c r="E321" s="5"/>
      <c r="F321" s="5"/>
      <c r="G321" s="5"/>
      <c r="H321" s="5"/>
      <c r="J321" s="5">
        <v>184</v>
      </c>
      <c r="K321" s="5"/>
      <c r="L321" s="5"/>
      <c r="M321" s="21">
        <v>183.9684</v>
      </c>
      <c r="N321" s="2">
        <v>1</v>
      </c>
      <c r="O321" s="22">
        <v>184.1524</v>
      </c>
      <c r="P321" s="5">
        <v>184</v>
      </c>
      <c r="Q321" s="5"/>
      <c r="R321" s="5"/>
      <c r="S321" s="5"/>
      <c r="T321" s="5"/>
      <c r="X321" s="8"/>
      <c r="Y321" s="8"/>
      <c r="Z321" s="8"/>
      <c r="AA321" s="8"/>
    </row>
    <row r="322" spans="1:27">
      <c r="A322" s="2">
        <v>28</v>
      </c>
      <c r="B322" s="2" t="s">
        <v>600</v>
      </c>
      <c r="C322" s="5" t="s">
        <v>34</v>
      </c>
      <c r="D322" s="5">
        <v>176</v>
      </c>
      <c r="E322" s="5"/>
      <c r="F322" s="5"/>
      <c r="G322" s="5"/>
      <c r="H322" s="5"/>
      <c r="J322" s="5">
        <v>176</v>
      </c>
      <c r="K322" s="5"/>
      <c r="L322" s="5"/>
      <c r="M322" s="21">
        <v>175.9683</v>
      </c>
      <c r="N322" s="2">
        <v>1</v>
      </c>
      <c r="O322" s="22">
        <v>176.14429999999999</v>
      </c>
      <c r="P322" s="5">
        <v>176</v>
      </c>
      <c r="Q322" s="5"/>
      <c r="R322" s="5"/>
      <c r="S322" s="5"/>
      <c r="T322" s="5"/>
      <c r="X322" s="8"/>
      <c r="Y322" s="8"/>
      <c r="Z322" s="8"/>
      <c r="AA322" s="8"/>
    </row>
    <row r="323" spans="1:27">
      <c r="A323" s="2">
        <v>29</v>
      </c>
      <c r="B323" s="2" t="s">
        <v>601</v>
      </c>
      <c r="C323" s="5" t="s">
        <v>34</v>
      </c>
      <c r="D323" s="5"/>
      <c r="E323" s="5"/>
      <c r="F323" s="5"/>
      <c r="G323" s="5">
        <v>132</v>
      </c>
      <c r="H323" s="5"/>
      <c r="J323" s="5">
        <v>132</v>
      </c>
      <c r="K323" s="5"/>
      <c r="L323" s="5"/>
      <c r="M323" s="21">
        <v>131.9682</v>
      </c>
      <c r="N323" s="2">
        <v>1</v>
      </c>
      <c r="O323" s="22">
        <v>132.1002</v>
      </c>
      <c r="P323" s="5">
        <v>132</v>
      </c>
      <c r="Q323" s="5"/>
      <c r="R323" s="5"/>
      <c r="S323" s="5"/>
      <c r="T323" s="5"/>
      <c r="X323" s="8"/>
      <c r="Y323" s="8"/>
      <c r="Z323" s="8"/>
      <c r="AA323" s="8"/>
    </row>
    <row r="324" spans="1:27" ht="5.0999999999999996" customHeight="1">
      <c r="D324" s="2" t="s">
        <v>549</v>
      </c>
      <c r="F324" s="2" t="s">
        <v>549</v>
      </c>
      <c r="I324" s="5"/>
      <c r="L324" s="5"/>
      <c r="M324" s="21"/>
      <c r="X324" s="8"/>
      <c r="Y324" s="8"/>
      <c r="Z324" s="8"/>
      <c r="AA324" s="8"/>
    </row>
    <row r="325" spans="1:27">
      <c r="D325" s="2" t="s">
        <v>549</v>
      </c>
      <c r="F325" s="2" t="s">
        <v>549</v>
      </c>
      <c r="I325" s="5"/>
      <c r="L325" s="5"/>
      <c r="M325" s="21"/>
      <c r="X325" s="8"/>
      <c r="Y325" s="8"/>
      <c r="Z325" s="8"/>
      <c r="AA325" s="8"/>
    </row>
    <row r="326" spans="1:27" ht="15">
      <c r="A326" s="25"/>
      <c r="B326" s="25" t="s">
        <v>148</v>
      </c>
      <c r="C326" s="15"/>
      <c r="D326" s="15"/>
      <c r="E326" s="15"/>
      <c r="F326" s="15"/>
      <c r="G326" s="15"/>
      <c r="H326" s="15"/>
      <c r="I326" s="5"/>
      <c r="J326" s="15"/>
      <c r="K326" s="15"/>
      <c r="L326" s="5"/>
      <c r="M326" s="21"/>
      <c r="Q326" s="26"/>
      <c r="R326" s="26"/>
      <c r="S326" s="26"/>
      <c r="T326" s="26"/>
      <c r="U326" s="26"/>
      <c r="X326" s="8"/>
      <c r="Y326" s="8"/>
      <c r="Z326" s="8"/>
      <c r="AA326" s="8"/>
    </row>
    <row r="327" spans="1:27">
      <c r="A327" s="2">
        <v>1</v>
      </c>
      <c r="B327" s="2" t="s">
        <v>147</v>
      </c>
      <c r="C327" s="5" t="s">
        <v>472</v>
      </c>
      <c r="D327" s="5">
        <v>215</v>
      </c>
      <c r="E327" s="5">
        <v>196</v>
      </c>
      <c r="F327" s="5">
        <v>196</v>
      </c>
      <c r="G327" s="5">
        <v>197</v>
      </c>
      <c r="H327" s="5">
        <v>220</v>
      </c>
      <c r="I327" s="2">
        <v>220</v>
      </c>
      <c r="J327" s="5">
        <v>852</v>
      </c>
      <c r="K327" s="5"/>
      <c r="L327" s="5"/>
      <c r="M327" s="21">
        <v>851.96780000000001</v>
      </c>
      <c r="N327" s="2">
        <v>6</v>
      </c>
      <c r="O327" s="22">
        <v>852.21216856000001</v>
      </c>
      <c r="P327" s="5">
        <v>220</v>
      </c>
      <c r="Q327" s="2">
        <v>220</v>
      </c>
      <c r="R327" s="5">
        <v>215</v>
      </c>
      <c r="S327" s="5">
        <v>197</v>
      </c>
      <c r="T327" s="5">
        <v>196</v>
      </c>
      <c r="U327" s="5">
        <v>196</v>
      </c>
      <c r="W327" s="5"/>
      <c r="X327" s="8"/>
      <c r="Y327" s="8"/>
      <c r="Z327" s="8"/>
      <c r="AA327" s="8"/>
    </row>
    <row r="328" spans="1:27">
      <c r="A328" s="2">
        <v>2</v>
      </c>
      <c r="B328" s="2" t="s">
        <v>182</v>
      </c>
      <c r="C328" s="5" t="s">
        <v>34</v>
      </c>
      <c r="D328" s="5">
        <v>163</v>
      </c>
      <c r="E328" s="5">
        <v>159</v>
      </c>
      <c r="F328" s="5">
        <v>168</v>
      </c>
      <c r="G328" s="5">
        <v>167</v>
      </c>
      <c r="H328" s="5">
        <v>195</v>
      </c>
      <c r="I328" s="2">
        <v>202</v>
      </c>
      <c r="J328" s="5">
        <v>732</v>
      </c>
      <c r="K328" s="5"/>
      <c r="L328" s="5"/>
      <c r="M328" s="21">
        <v>731.96770000000004</v>
      </c>
      <c r="N328" s="2">
        <v>6</v>
      </c>
      <c r="O328" s="22">
        <v>732.19106489000001</v>
      </c>
      <c r="P328" s="2">
        <v>202</v>
      </c>
      <c r="Q328" s="5">
        <v>195</v>
      </c>
      <c r="R328" s="5">
        <v>168</v>
      </c>
      <c r="S328" s="5">
        <v>167</v>
      </c>
      <c r="T328" s="5">
        <v>163</v>
      </c>
      <c r="U328" s="5">
        <v>159</v>
      </c>
      <c r="W328" s="5"/>
      <c r="X328" s="8"/>
      <c r="Y328" s="8"/>
      <c r="Z328" s="8"/>
      <c r="AA328" s="8"/>
    </row>
    <row r="329" spans="1:27">
      <c r="A329" s="2">
        <v>3</v>
      </c>
      <c r="B329" s="2" t="s">
        <v>184</v>
      </c>
      <c r="C329" s="5" t="s">
        <v>40</v>
      </c>
      <c r="D329" s="5">
        <v>181</v>
      </c>
      <c r="E329" s="5"/>
      <c r="F329" s="5">
        <v>172</v>
      </c>
      <c r="G329" s="5">
        <v>158</v>
      </c>
      <c r="H329" s="5"/>
      <c r="I329" s="2">
        <v>201</v>
      </c>
      <c r="J329" s="5">
        <v>712</v>
      </c>
      <c r="K329" s="5"/>
      <c r="L329" s="5"/>
      <c r="M329" s="21">
        <v>711.96759999999995</v>
      </c>
      <c r="N329" s="2">
        <v>4</v>
      </c>
      <c r="O329" s="22">
        <v>712.18857800000001</v>
      </c>
      <c r="P329" s="2">
        <v>201</v>
      </c>
      <c r="Q329" s="5">
        <v>181</v>
      </c>
      <c r="R329" s="5">
        <v>172</v>
      </c>
      <c r="S329" s="5">
        <v>158</v>
      </c>
      <c r="T329" s="5"/>
      <c r="U329" s="5"/>
      <c r="W329" s="5"/>
      <c r="X329" s="8"/>
      <c r="Y329" s="8"/>
      <c r="Z329" s="8"/>
      <c r="AA329" s="8"/>
    </row>
    <row r="330" spans="1:27">
      <c r="A330" s="2">
        <v>4</v>
      </c>
      <c r="B330" s="2" t="s">
        <v>238</v>
      </c>
      <c r="C330" s="5" t="s">
        <v>472</v>
      </c>
      <c r="D330" s="5">
        <v>156</v>
      </c>
      <c r="E330" s="5">
        <v>149</v>
      </c>
      <c r="F330" s="5">
        <v>145</v>
      </c>
      <c r="G330" s="5">
        <v>127</v>
      </c>
      <c r="H330" s="5">
        <v>178</v>
      </c>
      <c r="I330" s="2">
        <v>178</v>
      </c>
      <c r="J330" s="5">
        <v>661</v>
      </c>
      <c r="K330" s="5"/>
      <c r="L330" s="5"/>
      <c r="M330" s="21">
        <v>660.96749999999997</v>
      </c>
      <c r="N330" s="2">
        <v>6</v>
      </c>
      <c r="O330" s="22">
        <v>661.16502476999995</v>
      </c>
      <c r="P330" s="2">
        <v>178</v>
      </c>
      <c r="Q330" s="5">
        <v>178</v>
      </c>
      <c r="R330" s="5">
        <v>156</v>
      </c>
      <c r="S330" s="5">
        <v>149</v>
      </c>
      <c r="T330" s="5">
        <v>145</v>
      </c>
      <c r="U330" s="5">
        <v>127</v>
      </c>
      <c r="W330" s="5"/>
      <c r="X330" s="8"/>
      <c r="Y330" s="8"/>
      <c r="Z330" s="8"/>
      <c r="AA330" s="8"/>
    </row>
    <row r="331" spans="1:27">
      <c r="A331" s="2">
        <v>5</v>
      </c>
      <c r="B331" s="2" t="s">
        <v>240</v>
      </c>
      <c r="C331" s="5" t="s">
        <v>34</v>
      </c>
      <c r="D331" s="5">
        <v>149</v>
      </c>
      <c r="E331" s="5">
        <v>145</v>
      </c>
      <c r="F331" s="5">
        <v>141</v>
      </c>
      <c r="G331" s="5">
        <v>124</v>
      </c>
      <c r="H331" s="5"/>
      <c r="I331" s="2">
        <v>177</v>
      </c>
      <c r="J331" s="5">
        <v>612</v>
      </c>
      <c r="K331" s="5"/>
      <c r="L331" s="5"/>
      <c r="M331" s="21">
        <v>611.9674</v>
      </c>
      <c r="N331" s="2">
        <v>5</v>
      </c>
      <c r="O331" s="22">
        <v>612.16090339999994</v>
      </c>
      <c r="P331" s="2">
        <v>177</v>
      </c>
      <c r="Q331" s="5">
        <v>149</v>
      </c>
      <c r="R331" s="5">
        <v>145</v>
      </c>
      <c r="S331" s="5">
        <v>141</v>
      </c>
      <c r="T331" s="5">
        <v>124</v>
      </c>
      <c r="U331" s="5"/>
      <c r="W331" s="5"/>
      <c r="X331" s="8"/>
      <c r="Y331" s="8"/>
      <c r="Z331" s="8"/>
      <c r="AA331" s="8"/>
    </row>
    <row r="332" spans="1:27">
      <c r="A332" s="2">
        <v>6</v>
      </c>
      <c r="B332" s="2" t="s">
        <v>420</v>
      </c>
      <c r="C332" s="5" t="s">
        <v>23</v>
      </c>
      <c r="D332" s="5"/>
      <c r="E332" s="5">
        <v>138</v>
      </c>
      <c r="F332" s="5">
        <v>135</v>
      </c>
      <c r="G332" s="5">
        <v>122</v>
      </c>
      <c r="H332" s="5">
        <v>170</v>
      </c>
      <c r="J332" s="5">
        <v>565</v>
      </c>
      <c r="K332" s="5"/>
      <c r="L332" s="5"/>
      <c r="M332" s="21">
        <v>564.96730000000002</v>
      </c>
      <c r="N332" s="2">
        <v>4</v>
      </c>
      <c r="O332" s="22">
        <v>565.15257199999996</v>
      </c>
      <c r="P332" s="5">
        <v>170</v>
      </c>
      <c r="Q332" s="5">
        <v>138</v>
      </c>
      <c r="R332" s="5">
        <v>135</v>
      </c>
      <c r="S332" s="5">
        <v>122</v>
      </c>
      <c r="T332" s="5"/>
      <c r="W332" s="5"/>
      <c r="X332" s="8"/>
      <c r="Y332" s="8"/>
      <c r="Z332" s="8"/>
      <c r="AA332" s="8"/>
    </row>
    <row r="333" spans="1:27">
      <c r="A333" s="2">
        <v>7</v>
      </c>
      <c r="B333" s="3" t="s">
        <v>443</v>
      </c>
      <c r="C333" s="5" t="s">
        <v>21</v>
      </c>
      <c r="D333" s="5">
        <v>185</v>
      </c>
      <c r="E333" s="5">
        <v>183</v>
      </c>
      <c r="F333" s="5"/>
      <c r="G333" s="5">
        <v>181</v>
      </c>
      <c r="H333" s="5"/>
      <c r="J333" s="5">
        <v>549</v>
      </c>
      <c r="K333" s="5"/>
      <c r="L333" s="5"/>
      <c r="M333" s="21">
        <v>548.96720000000005</v>
      </c>
      <c r="N333" s="2">
        <v>3</v>
      </c>
      <c r="O333" s="22">
        <v>549.17230999999992</v>
      </c>
      <c r="P333" s="5">
        <v>185</v>
      </c>
      <c r="Q333" s="5">
        <v>183</v>
      </c>
      <c r="R333" s="5">
        <v>181</v>
      </c>
      <c r="S333" s="5"/>
      <c r="T333" s="5"/>
      <c r="W333" s="5"/>
      <c r="X333" s="8"/>
      <c r="Y333" s="8"/>
      <c r="Z333" s="8"/>
      <c r="AA333" s="8"/>
    </row>
    <row r="334" spans="1:27">
      <c r="A334" s="2">
        <v>8</v>
      </c>
      <c r="B334" s="2" t="s">
        <v>419</v>
      </c>
      <c r="C334" s="5" t="s">
        <v>23</v>
      </c>
      <c r="D334" s="5"/>
      <c r="E334" s="5"/>
      <c r="F334" s="5"/>
      <c r="G334" s="5">
        <v>140</v>
      </c>
      <c r="H334" s="5">
        <v>189</v>
      </c>
      <c r="J334" s="5">
        <v>329</v>
      </c>
      <c r="K334" s="5"/>
      <c r="L334" s="5"/>
      <c r="M334" s="21">
        <v>328.96710000000002</v>
      </c>
      <c r="N334" s="2">
        <v>2</v>
      </c>
      <c r="O334" s="22">
        <v>329.17010000000005</v>
      </c>
      <c r="P334" s="5">
        <v>189</v>
      </c>
      <c r="Q334" s="5">
        <v>140</v>
      </c>
      <c r="R334" s="5"/>
      <c r="S334" s="5"/>
      <c r="T334" s="5"/>
      <c r="X334" s="8"/>
      <c r="Y334" s="8"/>
      <c r="Z334" s="8"/>
      <c r="AA334" s="8"/>
    </row>
    <row r="335" spans="1:27">
      <c r="A335" s="2">
        <v>9</v>
      </c>
      <c r="B335" s="2" t="s">
        <v>602</v>
      </c>
      <c r="C335" s="5" t="s">
        <v>15</v>
      </c>
      <c r="D335" s="5"/>
      <c r="E335" s="5"/>
      <c r="F335" s="5">
        <v>142</v>
      </c>
      <c r="G335" s="5"/>
      <c r="H335" s="5"/>
      <c r="J335" s="5">
        <v>142</v>
      </c>
      <c r="K335" s="5"/>
      <c r="L335" s="5"/>
      <c r="M335" s="21">
        <v>141.96700000000001</v>
      </c>
      <c r="N335" s="2">
        <v>1</v>
      </c>
      <c r="O335" s="22">
        <v>142.10900000000001</v>
      </c>
      <c r="P335" s="5">
        <v>142</v>
      </c>
      <c r="Q335" s="5"/>
      <c r="R335" s="5"/>
      <c r="S335" s="5"/>
      <c r="T335" s="5"/>
      <c r="X335" s="8"/>
      <c r="Y335" s="8"/>
      <c r="Z335" s="8"/>
      <c r="AA335" s="8"/>
    </row>
    <row r="336" spans="1:27">
      <c r="A336" s="2">
        <v>10</v>
      </c>
      <c r="B336" s="2" t="s">
        <v>603</v>
      </c>
      <c r="C336" s="5" t="s">
        <v>209</v>
      </c>
      <c r="D336" s="5"/>
      <c r="E336" s="5"/>
      <c r="F336" s="5"/>
      <c r="G336" s="5">
        <v>117</v>
      </c>
      <c r="H336" s="5"/>
      <c r="J336" s="5">
        <v>117</v>
      </c>
      <c r="K336" s="5"/>
      <c r="L336" s="5"/>
      <c r="M336" s="21">
        <v>116.9669</v>
      </c>
      <c r="N336" s="2">
        <v>1</v>
      </c>
      <c r="O336" s="22">
        <v>117.0839</v>
      </c>
      <c r="P336" s="5">
        <v>117</v>
      </c>
      <c r="Q336" s="5"/>
      <c r="R336" s="5"/>
      <c r="S336" s="5"/>
      <c r="T336" s="5"/>
      <c r="X336" s="8"/>
      <c r="Y336" s="8"/>
      <c r="Z336" s="8"/>
      <c r="AA336" s="8"/>
    </row>
    <row r="337" spans="1:27" ht="5.0999999999999996" customHeight="1">
      <c r="I337" s="5"/>
      <c r="L337" s="5"/>
      <c r="M337" s="27"/>
      <c r="X337" s="8"/>
      <c r="Y337" s="8"/>
      <c r="Z337" s="8"/>
      <c r="AA337" s="8"/>
    </row>
    <row r="338" spans="1:27">
      <c r="I338" s="5"/>
      <c r="L338" s="5"/>
      <c r="X338" s="8"/>
      <c r="Y338" s="8"/>
      <c r="Z338" s="8"/>
      <c r="AA338" s="8"/>
    </row>
    <row r="339" spans="1:27" ht="15">
      <c r="A339" s="25"/>
      <c r="B339" s="25" t="s">
        <v>197</v>
      </c>
      <c r="C339" s="15"/>
      <c r="D339" s="15"/>
      <c r="E339" s="15"/>
      <c r="F339" s="15"/>
      <c r="G339" s="15"/>
      <c r="H339" s="15"/>
      <c r="I339" s="5"/>
      <c r="J339" s="15"/>
      <c r="K339" s="15"/>
      <c r="L339" s="5"/>
      <c r="X339" s="8"/>
      <c r="Y339" s="8"/>
      <c r="Z339" s="8"/>
      <c r="AA339" s="8"/>
    </row>
    <row r="340" spans="1:27">
      <c r="A340" s="2">
        <v>1</v>
      </c>
      <c r="B340" s="2" t="s">
        <v>196</v>
      </c>
      <c r="C340" s="5" t="s">
        <v>21</v>
      </c>
      <c r="D340" s="5">
        <v>180</v>
      </c>
      <c r="E340" s="5">
        <v>164</v>
      </c>
      <c r="F340" s="5">
        <v>160</v>
      </c>
      <c r="G340" s="5">
        <v>151</v>
      </c>
      <c r="H340" s="5">
        <v>197</v>
      </c>
      <c r="I340" s="2">
        <v>194</v>
      </c>
      <c r="J340" s="5">
        <v>735</v>
      </c>
      <c r="K340" s="5"/>
      <c r="L340" s="5"/>
      <c r="M340" s="21">
        <v>734.9665</v>
      </c>
      <c r="N340" s="2">
        <v>6</v>
      </c>
      <c r="O340" s="22">
        <v>735.18488150999997</v>
      </c>
      <c r="P340" s="5">
        <v>197</v>
      </c>
      <c r="Q340" s="2">
        <v>194</v>
      </c>
      <c r="R340" s="5">
        <v>180</v>
      </c>
      <c r="S340" s="5">
        <v>164</v>
      </c>
      <c r="T340" s="5">
        <v>160</v>
      </c>
      <c r="U340" s="5">
        <v>151</v>
      </c>
      <c r="X340" s="8"/>
      <c r="Y340" s="8"/>
      <c r="Z340" s="8"/>
      <c r="AA340" s="8"/>
    </row>
    <row r="341" spans="1:27">
      <c r="A341" s="2">
        <v>2</v>
      </c>
      <c r="B341" s="2" t="s">
        <v>325</v>
      </c>
      <c r="C341" s="5" t="s">
        <v>40</v>
      </c>
      <c r="D341" s="5">
        <v>157</v>
      </c>
      <c r="E341" s="5">
        <v>152</v>
      </c>
      <c r="F341" s="5">
        <v>152</v>
      </c>
      <c r="G341" s="5">
        <v>128</v>
      </c>
      <c r="H341" s="5">
        <v>177</v>
      </c>
      <c r="J341" s="5">
        <v>638</v>
      </c>
      <c r="K341" s="5"/>
      <c r="L341" s="5"/>
      <c r="M341" s="21">
        <v>637.96640000000002</v>
      </c>
      <c r="N341" s="2">
        <v>5</v>
      </c>
      <c r="O341" s="22">
        <v>638.1607848000001</v>
      </c>
      <c r="P341" s="5">
        <v>177</v>
      </c>
      <c r="Q341" s="5">
        <v>157</v>
      </c>
      <c r="R341" s="5">
        <v>152</v>
      </c>
      <c r="S341" s="5">
        <v>152</v>
      </c>
      <c r="T341" s="5">
        <v>128</v>
      </c>
      <c r="X341" s="8"/>
      <c r="Y341" s="8"/>
      <c r="Z341" s="8"/>
      <c r="AA341" s="8"/>
    </row>
    <row r="342" spans="1:27">
      <c r="A342" s="2">
        <v>3</v>
      </c>
      <c r="B342" s="2" t="s">
        <v>347</v>
      </c>
      <c r="C342" s="5" t="s">
        <v>34</v>
      </c>
      <c r="D342" s="5"/>
      <c r="E342" s="5">
        <v>151</v>
      </c>
      <c r="F342" s="5">
        <v>149</v>
      </c>
      <c r="G342" s="5">
        <v>130</v>
      </c>
      <c r="H342" s="5">
        <v>182</v>
      </c>
      <c r="J342" s="5">
        <v>612</v>
      </c>
      <c r="K342" s="5"/>
      <c r="L342" s="5"/>
      <c r="M342" s="21">
        <v>611.96630000000005</v>
      </c>
      <c r="N342" s="2">
        <v>4</v>
      </c>
      <c r="O342" s="22">
        <v>612.16502000000003</v>
      </c>
      <c r="P342" s="5">
        <v>182</v>
      </c>
      <c r="Q342" s="5">
        <v>151</v>
      </c>
      <c r="R342" s="5">
        <v>149</v>
      </c>
      <c r="S342" s="5">
        <v>130</v>
      </c>
      <c r="T342" s="5"/>
    </row>
    <row r="343" spans="1:27">
      <c r="A343" s="2">
        <v>4</v>
      </c>
      <c r="B343" s="2" t="s">
        <v>289</v>
      </c>
      <c r="C343" s="5" t="s">
        <v>472</v>
      </c>
      <c r="D343" s="5">
        <v>138</v>
      </c>
      <c r="E343" s="5">
        <v>135</v>
      </c>
      <c r="F343" s="5">
        <v>128</v>
      </c>
      <c r="G343" s="5">
        <v>114</v>
      </c>
      <c r="H343" s="5">
        <v>169</v>
      </c>
      <c r="I343" s="2">
        <v>166</v>
      </c>
      <c r="J343" s="5">
        <v>608</v>
      </c>
      <c r="K343" s="5"/>
      <c r="L343" s="5"/>
      <c r="M343" s="21">
        <v>607.96619999999996</v>
      </c>
      <c r="N343" s="2">
        <v>6</v>
      </c>
      <c r="O343" s="22">
        <v>608.15332894000005</v>
      </c>
      <c r="P343" s="5">
        <v>169</v>
      </c>
      <c r="Q343" s="2">
        <v>166</v>
      </c>
      <c r="R343" s="5">
        <v>138</v>
      </c>
      <c r="S343" s="5">
        <v>135</v>
      </c>
      <c r="T343" s="5">
        <v>128</v>
      </c>
      <c r="U343" s="5">
        <v>114</v>
      </c>
    </row>
    <row r="344" spans="1:27">
      <c r="A344" s="2">
        <v>5</v>
      </c>
      <c r="B344" s="2" t="s">
        <v>274</v>
      </c>
      <c r="C344" s="5" t="s">
        <v>472</v>
      </c>
      <c r="D344" s="5"/>
      <c r="E344" s="5">
        <v>136</v>
      </c>
      <c r="F344" s="5">
        <v>132</v>
      </c>
      <c r="G344" s="5">
        <v>119</v>
      </c>
      <c r="H344" s="5">
        <v>171</v>
      </c>
      <c r="I344" s="2">
        <v>168</v>
      </c>
      <c r="J344" s="5">
        <v>607</v>
      </c>
      <c r="K344" s="5"/>
      <c r="L344" s="5"/>
      <c r="M344" s="21">
        <v>606.96609999999998</v>
      </c>
      <c r="N344" s="2">
        <v>5</v>
      </c>
      <c r="O344" s="22">
        <v>607.15540390000001</v>
      </c>
      <c r="P344" s="5">
        <v>171</v>
      </c>
      <c r="Q344" s="2">
        <v>168</v>
      </c>
      <c r="R344" s="5">
        <v>136</v>
      </c>
      <c r="S344" s="5">
        <v>132</v>
      </c>
      <c r="T344" s="5">
        <v>119</v>
      </c>
      <c r="U344" s="5"/>
    </row>
    <row r="345" spans="1:27">
      <c r="A345" s="2">
        <v>6</v>
      </c>
      <c r="B345" s="2" t="s">
        <v>266</v>
      </c>
      <c r="C345" s="5" t="s">
        <v>11</v>
      </c>
      <c r="D345" s="5"/>
      <c r="E345" s="5">
        <v>139</v>
      </c>
      <c r="F345" s="5">
        <v>137</v>
      </c>
      <c r="G345" s="5"/>
      <c r="H345" s="5"/>
      <c r="I345" s="2">
        <v>170</v>
      </c>
      <c r="J345" s="5">
        <v>446</v>
      </c>
      <c r="K345" s="5"/>
      <c r="L345" s="5"/>
      <c r="M345" s="21">
        <v>445.96600000000001</v>
      </c>
      <c r="N345" s="2">
        <v>3</v>
      </c>
      <c r="O345" s="22">
        <v>446.15127000000001</v>
      </c>
      <c r="P345" s="2">
        <v>170</v>
      </c>
      <c r="Q345" s="5">
        <v>139</v>
      </c>
      <c r="R345" s="5">
        <v>137</v>
      </c>
      <c r="S345" s="5"/>
      <c r="T345" s="5"/>
      <c r="U345" s="5"/>
    </row>
    <row r="346" spans="1:27">
      <c r="A346" s="2">
        <v>7</v>
      </c>
      <c r="B346" s="2" t="s">
        <v>293</v>
      </c>
      <c r="C346" s="5" t="s">
        <v>472</v>
      </c>
      <c r="D346" s="5"/>
      <c r="E346" s="5"/>
      <c r="F346" s="5">
        <v>127</v>
      </c>
      <c r="G346" s="5">
        <v>113</v>
      </c>
      <c r="H346" s="5"/>
      <c r="I346" s="2">
        <v>163</v>
      </c>
      <c r="J346" s="5">
        <v>403</v>
      </c>
      <c r="K346" s="5"/>
      <c r="L346" s="5"/>
      <c r="M346" s="21">
        <v>402.96589999999998</v>
      </c>
      <c r="N346" s="2">
        <v>3</v>
      </c>
      <c r="O346" s="22">
        <v>403.14272999999997</v>
      </c>
      <c r="P346" s="2">
        <v>163</v>
      </c>
      <c r="Q346" s="5">
        <v>127</v>
      </c>
      <c r="R346" s="5">
        <v>113</v>
      </c>
      <c r="S346" s="5"/>
      <c r="T346" s="5"/>
      <c r="U346" s="5"/>
    </row>
    <row r="347" spans="1:27">
      <c r="A347" s="2">
        <v>8</v>
      </c>
      <c r="B347" s="2" t="s">
        <v>287</v>
      </c>
      <c r="C347" s="5" t="s">
        <v>34</v>
      </c>
      <c r="D347" s="5"/>
      <c r="E347" s="5"/>
      <c r="F347" s="5"/>
      <c r="G347" s="5"/>
      <c r="H347" s="5"/>
      <c r="I347" s="2">
        <v>167</v>
      </c>
      <c r="J347" s="5">
        <v>167</v>
      </c>
      <c r="K347" s="5"/>
      <c r="L347" s="5"/>
      <c r="M347" s="21">
        <v>166.9658</v>
      </c>
      <c r="N347" s="2">
        <v>1</v>
      </c>
      <c r="O347" s="22">
        <v>167.1328</v>
      </c>
      <c r="P347" s="2">
        <v>167</v>
      </c>
      <c r="Q347" s="5"/>
      <c r="R347" s="5"/>
      <c r="S347" s="5"/>
      <c r="T347" s="5"/>
      <c r="U347" s="5"/>
    </row>
    <row r="348" spans="1:27" ht="3" customHeight="1"/>
    <row r="351" spans="1:27">
      <c r="D351" s="5"/>
      <c r="E351" s="5"/>
      <c r="F351" s="5"/>
      <c r="G351" s="5"/>
      <c r="H351" s="5"/>
    </row>
    <row r="352" spans="1:27">
      <c r="D352" s="5"/>
      <c r="E352" s="5"/>
      <c r="F352" s="5"/>
      <c r="G352" s="5"/>
      <c r="H352" s="5"/>
    </row>
    <row r="353" spans="4:8">
      <c r="D353" s="5"/>
      <c r="E353" s="5"/>
      <c r="F353" s="5"/>
      <c r="G353" s="5"/>
      <c r="H353" s="5"/>
    </row>
    <row r="354" spans="4:8">
      <c r="D354" s="5"/>
      <c r="E354" s="5"/>
      <c r="F354" s="5"/>
      <c r="G354" s="5"/>
    </row>
    <row r="355" spans="4:8">
      <c r="D355" s="5"/>
      <c r="E355" s="5"/>
      <c r="F355" s="5"/>
      <c r="G355" s="5"/>
      <c r="H355" s="5"/>
    </row>
    <row r="356" spans="4:8" ht="15">
      <c r="D356" s="5"/>
      <c r="E356" s="5"/>
      <c r="F356" s="5"/>
      <c r="G356" s="5"/>
      <c r="H356" s="15"/>
    </row>
    <row r="357" spans="4:8" ht="15">
      <c r="D357" s="5"/>
      <c r="E357" s="5"/>
      <c r="F357" s="15"/>
      <c r="G357" s="5"/>
      <c r="H357" s="5"/>
    </row>
    <row r="358" spans="4:8">
      <c r="D358" s="5"/>
      <c r="E358" s="5"/>
      <c r="F358" s="5"/>
      <c r="G358" s="5"/>
      <c r="H358" s="5"/>
    </row>
    <row r="359" spans="4:8">
      <c r="D359" s="5"/>
      <c r="E359" s="5"/>
      <c r="F359" s="5"/>
      <c r="G359" s="5"/>
      <c r="H359" s="5"/>
    </row>
    <row r="360" spans="4:8" ht="15">
      <c r="D360" s="15"/>
      <c r="E360" s="5"/>
      <c r="F360" s="5"/>
      <c r="G360" s="5"/>
      <c r="H360" s="5"/>
    </row>
    <row r="361" spans="4:8">
      <c r="D361" s="5"/>
      <c r="E361" s="5"/>
      <c r="F361" s="5"/>
      <c r="G361" s="5"/>
      <c r="H361" s="5"/>
    </row>
    <row r="362" spans="4:8">
      <c r="D362" s="5"/>
      <c r="E362" s="5"/>
      <c r="F362" s="5"/>
      <c r="G362" s="5"/>
      <c r="H362" s="5"/>
    </row>
    <row r="363" spans="4:8">
      <c r="D363" s="5"/>
      <c r="E363" s="5"/>
      <c r="F363" s="5"/>
      <c r="G363" s="5"/>
      <c r="H363" s="5"/>
    </row>
    <row r="364" spans="4:8">
      <c r="D364" s="5"/>
      <c r="E364" s="5"/>
      <c r="F364" s="5"/>
      <c r="G364" s="5"/>
      <c r="H364" s="5"/>
    </row>
    <row r="365" spans="4:8">
      <c r="D365" s="5"/>
      <c r="E365" s="5"/>
      <c r="F365" s="5"/>
      <c r="G365" s="5"/>
      <c r="H365" s="5"/>
    </row>
    <row r="366" spans="4:8">
      <c r="D366" s="5"/>
      <c r="E366" s="5"/>
      <c r="F366" s="5"/>
      <c r="G366" s="5"/>
      <c r="H366" s="5"/>
    </row>
    <row r="367" spans="4:8">
      <c r="D367" s="5"/>
      <c r="E367" s="5"/>
      <c r="F367" s="5"/>
      <c r="G367" s="5"/>
      <c r="H367" s="5"/>
    </row>
    <row r="368" spans="4:8">
      <c r="D368" s="5"/>
      <c r="E368" s="5"/>
      <c r="F368" s="5"/>
      <c r="G368" s="5"/>
      <c r="H368" s="5"/>
    </row>
    <row r="369" spans="4:8">
      <c r="D369" s="5"/>
      <c r="E369" s="5"/>
      <c r="F369" s="5"/>
      <c r="G369" s="5"/>
      <c r="H369" s="5"/>
    </row>
    <row r="370" spans="4:8">
      <c r="D370" s="5"/>
      <c r="E370" s="5"/>
      <c r="F370" s="5"/>
      <c r="G370" s="5"/>
      <c r="H370" s="5"/>
    </row>
    <row r="371" spans="4:8">
      <c r="D371" s="5"/>
      <c r="E371" s="5"/>
      <c r="F371" s="5"/>
      <c r="G371" s="5"/>
      <c r="H371" s="5"/>
    </row>
    <row r="372" spans="4:8">
      <c r="D372" s="5"/>
      <c r="E372" s="5"/>
      <c r="F372" s="5"/>
      <c r="H372" s="5"/>
    </row>
    <row r="373" spans="4:8">
      <c r="D373" s="5"/>
      <c r="E373" s="5"/>
      <c r="F373" s="5"/>
      <c r="G373" s="5"/>
      <c r="H373" s="5"/>
    </row>
    <row r="374" spans="4:8" ht="15">
      <c r="D374" s="5"/>
      <c r="E374" s="5"/>
      <c r="F374" s="5"/>
      <c r="G374" s="15"/>
      <c r="H374" s="5"/>
    </row>
    <row r="375" spans="4:8">
      <c r="D375" s="5"/>
      <c r="E375" s="5"/>
      <c r="F375" s="5"/>
      <c r="G375" s="5"/>
      <c r="H375" s="5"/>
    </row>
    <row r="376" spans="4:8">
      <c r="D376" s="5"/>
      <c r="E376" s="5"/>
      <c r="F376" s="5"/>
      <c r="G376" s="5"/>
      <c r="H376" s="5"/>
    </row>
    <row r="377" spans="4:8">
      <c r="D377" s="5"/>
      <c r="E377" s="5"/>
      <c r="F377" s="5"/>
      <c r="G377" s="5"/>
      <c r="H377" s="5"/>
    </row>
    <row r="378" spans="4:8">
      <c r="D378" s="5"/>
      <c r="E378" s="5"/>
      <c r="F378" s="5"/>
      <c r="G378" s="5"/>
      <c r="H378" s="5"/>
    </row>
    <row r="379" spans="4:8">
      <c r="D379" s="5"/>
      <c r="E379" s="5"/>
      <c r="F379" s="5"/>
      <c r="G379" s="5"/>
      <c r="H379" s="5"/>
    </row>
    <row r="380" spans="4:8" ht="15">
      <c r="D380" s="5"/>
      <c r="E380" s="5"/>
      <c r="F380" s="15"/>
      <c r="G380" s="5"/>
      <c r="H380" s="5"/>
    </row>
    <row r="381" spans="4:8">
      <c r="D381" s="5"/>
      <c r="E381" s="5"/>
      <c r="F381" s="5"/>
      <c r="G381" s="5"/>
      <c r="H381" s="5"/>
    </row>
    <row r="382" spans="4:8">
      <c r="D382" s="5"/>
      <c r="E382" s="5"/>
      <c r="F382" s="5"/>
      <c r="G382" s="5"/>
      <c r="H382" s="5"/>
    </row>
    <row r="383" spans="4:8">
      <c r="D383" s="5"/>
      <c r="E383" s="5"/>
      <c r="F383" s="5"/>
      <c r="G383" s="5"/>
    </row>
    <row r="384" spans="4:8" ht="15">
      <c r="D384" s="15"/>
      <c r="E384" s="5"/>
      <c r="F384" s="5"/>
      <c r="G384" s="5"/>
      <c r="H384" s="5"/>
    </row>
    <row r="385" spans="4:8" ht="15">
      <c r="D385" s="5"/>
      <c r="E385" s="5"/>
      <c r="F385" s="5"/>
      <c r="G385" s="5"/>
      <c r="H385" s="15"/>
    </row>
    <row r="386" spans="4:8">
      <c r="D386" s="5"/>
      <c r="E386" s="5"/>
      <c r="F386" s="5"/>
      <c r="G386" s="5"/>
      <c r="H386" s="5"/>
    </row>
    <row r="387" spans="4:8">
      <c r="D387" s="5"/>
      <c r="E387" s="5"/>
      <c r="F387" s="5"/>
      <c r="G387" s="5"/>
      <c r="H387" s="5"/>
    </row>
    <row r="388" spans="4:8">
      <c r="D388" s="5"/>
      <c r="F388" s="5"/>
      <c r="G388" s="5"/>
      <c r="H388" s="5"/>
    </row>
    <row r="389" spans="4:8">
      <c r="D389" s="5"/>
      <c r="F389" s="5"/>
      <c r="G389" s="5"/>
      <c r="H389" s="5"/>
    </row>
    <row r="390" spans="4:8" ht="15">
      <c r="D390" s="5"/>
      <c r="E390" s="15"/>
      <c r="F390" s="5"/>
      <c r="G390" s="5"/>
      <c r="H390" s="5"/>
    </row>
    <row r="391" spans="4:8">
      <c r="D391" s="5"/>
      <c r="E391" s="5"/>
      <c r="F391" s="5"/>
      <c r="G391" s="5"/>
      <c r="H391" s="5"/>
    </row>
    <row r="392" spans="4:8">
      <c r="D392" s="5"/>
      <c r="E392" s="5"/>
      <c r="F392" s="5"/>
      <c r="G392" s="5"/>
      <c r="H392" s="5"/>
    </row>
    <row r="393" spans="4:8">
      <c r="D393" s="5"/>
      <c r="E393" s="5"/>
      <c r="F393" s="5"/>
      <c r="G393" s="5"/>
      <c r="H393" s="5"/>
    </row>
    <row r="394" spans="4:8">
      <c r="D394" s="5"/>
      <c r="E394" s="5"/>
      <c r="F394" s="5"/>
      <c r="G394" s="5"/>
      <c r="H394" s="5"/>
    </row>
    <row r="395" spans="4:8">
      <c r="D395" s="5"/>
      <c r="E395" s="5"/>
      <c r="F395" s="5"/>
      <c r="G395" s="5"/>
      <c r="H395" s="5"/>
    </row>
    <row r="396" spans="4:8">
      <c r="D396" s="5"/>
      <c r="E396" s="5"/>
      <c r="F396" s="5"/>
      <c r="H396" s="5"/>
    </row>
    <row r="397" spans="4:8">
      <c r="D397" s="5"/>
      <c r="E397" s="5"/>
      <c r="F397" s="5"/>
      <c r="G397" s="5"/>
      <c r="H397" s="5"/>
    </row>
    <row r="398" spans="4:8" ht="15">
      <c r="D398" s="5"/>
      <c r="E398" s="5"/>
      <c r="F398" s="5"/>
      <c r="G398" s="15"/>
      <c r="H398" s="5"/>
    </row>
    <row r="399" spans="4:8">
      <c r="D399" s="5"/>
      <c r="E399" s="5"/>
      <c r="F399" s="5"/>
      <c r="G399" s="5"/>
      <c r="H399" s="5"/>
    </row>
    <row r="400" spans="4:8">
      <c r="D400" s="5"/>
      <c r="E400" s="5"/>
      <c r="F400" s="5"/>
      <c r="G400" s="5"/>
      <c r="H400" s="5"/>
    </row>
    <row r="401" spans="4:8">
      <c r="D401" s="5"/>
      <c r="E401" s="5"/>
      <c r="F401" s="5"/>
      <c r="G401" s="5"/>
      <c r="H401" s="5"/>
    </row>
    <row r="402" spans="4:8">
      <c r="D402" s="5"/>
      <c r="E402" s="5"/>
      <c r="F402" s="5"/>
      <c r="G402" s="5"/>
      <c r="H402" s="5"/>
    </row>
    <row r="403" spans="4:8">
      <c r="D403" s="5"/>
      <c r="E403" s="5"/>
      <c r="F403" s="5"/>
      <c r="G403" s="5"/>
      <c r="H403" s="5"/>
    </row>
    <row r="404" spans="4:8">
      <c r="D404" s="5"/>
      <c r="E404" s="5"/>
      <c r="F404" s="5"/>
      <c r="G404" s="5"/>
      <c r="H404" s="5"/>
    </row>
    <row r="405" spans="4:8">
      <c r="D405" s="5"/>
      <c r="E405" s="5"/>
      <c r="F405" s="5"/>
      <c r="G405" s="5"/>
      <c r="H405" s="5"/>
    </row>
    <row r="406" spans="4:8">
      <c r="D406" s="5"/>
      <c r="E406" s="5"/>
      <c r="F406" s="5"/>
      <c r="G406" s="5"/>
      <c r="H406" s="5"/>
    </row>
    <row r="407" spans="4:8" ht="15">
      <c r="D407" s="5"/>
      <c r="F407" s="5"/>
      <c r="G407" s="5"/>
      <c r="H407" s="15"/>
    </row>
    <row r="408" spans="4:8">
      <c r="D408" s="5"/>
      <c r="E408" s="5"/>
      <c r="F408" s="5"/>
      <c r="G408" s="5"/>
      <c r="H408" s="5"/>
    </row>
    <row r="409" spans="4:8" ht="15">
      <c r="D409" s="5"/>
      <c r="E409" s="15"/>
      <c r="F409" s="5"/>
      <c r="G409" s="5"/>
      <c r="H409" s="5"/>
    </row>
    <row r="410" spans="4:8" ht="15">
      <c r="D410" s="15"/>
      <c r="E410" s="5"/>
      <c r="F410" s="15"/>
      <c r="G410" s="5"/>
      <c r="H410" s="5"/>
    </row>
    <row r="411" spans="4:8">
      <c r="D411" s="5"/>
      <c r="E411" s="5"/>
      <c r="F411" s="5"/>
      <c r="G411" s="5"/>
      <c r="H411" s="5"/>
    </row>
    <row r="412" spans="4:8">
      <c r="D412" s="5"/>
      <c r="E412" s="5"/>
      <c r="F412" s="5"/>
      <c r="G412" s="5"/>
      <c r="H412" s="5"/>
    </row>
    <row r="413" spans="4:8">
      <c r="D413" s="5"/>
      <c r="E413" s="5"/>
      <c r="F413" s="5"/>
      <c r="G413" s="5"/>
      <c r="H413" s="5"/>
    </row>
    <row r="414" spans="4:8">
      <c r="D414" s="5"/>
      <c r="E414" s="5"/>
      <c r="F414" s="5"/>
      <c r="G414" s="5"/>
      <c r="H414" s="5"/>
    </row>
    <row r="415" spans="4:8">
      <c r="D415" s="5"/>
      <c r="E415" s="5"/>
      <c r="F415" s="5"/>
      <c r="G415" s="5"/>
      <c r="H415" s="5"/>
    </row>
    <row r="416" spans="4:8">
      <c r="D416" s="5"/>
      <c r="E416" s="5"/>
      <c r="F416" s="5"/>
      <c r="G416" s="5"/>
      <c r="H416" s="5"/>
    </row>
    <row r="417" spans="4:8" ht="15">
      <c r="D417" s="5"/>
      <c r="E417" s="5"/>
      <c r="F417" s="5"/>
      <c r="G417" s="15"/>
      <c r="H417" s="5"/>
    </row>
    <row r="418" spans="4:8">
      <c r="D418" s="5"/>
      <c r="E418" s="5"/>
      <c r="F418" s="5"/>
      <c r="G418" s="5"/>
      <c r="H418" s="5"/>
    </row>
    <row r="419" spans="4:8">
      <c r="D419" s="5"/>
      <c r="E419" s="5"/>
      <c r="F419" s="5"/>
      <c r="G419" s="5"/>
      <c r="H419" s="5"/>
    </row>
    <row r="420" spans="4:8">
      <c r="D420" s="5"/>
      <c r="E420" s="5"/>
      <c r="F420" s="5"/>
      <c r="G420" s="5"/>
      <c r="H420" s="5"/>
    </row>
    <row r="421" spans="4:8">
      <c r="D421" s="5"/>
      <c r="E421" s="5"/>
      <c r="F421" s="5"/>
      <c r="G421" s="5"/>
      <c r="H421" s="5"/>
    </row>
    <row r="422" spans="4:8">
      <c r="D422" s="5"/>
      <c r="E422" s="5"/>
      <c r="F422" s="5"/>
      <c r="G422" s="5"/>
      <c r="H422" s="5"/>
    </row>
    <row r="423" spans="4:8">
      <c r="D423" s="5"/>
      <c r="E423" s="5"/>
      <c r="F423" s="5"/>
      <c r="G423" s="5"/>
      <c r="H423" s="5"/>
    </row>
    <row r="424" spans="4:8">
      <c r="D424" s="5"/>
      <c r="E424" s="5"/>
      <c r="F424" s="5"/>
      <c r="G424" s="5"/>
      <c r="H424" s="5"/>
    </row>
    <row r="425" spans="4:8">
      <c r="D425" s="5"/>
      <c r="E425" s="5"/>
      <c r="F425" s="5"/>
      <c r="G425" s="5"/>
      <c r="H425" s="5"/>
    </row>
    <row r="426" spans="4:8">
      <c r="D426" s="5"/>
      <c r="E426" s="5"/>
      <c r="F426" s="5"/>
      <c r="G426" s="5"/>
      <c r="H426" s="5"/>
    </row>
    <row r="427" spans="4:8">
      <c r="D427" s="5"/>
      <c r="E427" s="5"/>
      <c r="F427" s="5"/>
      <c r="G427" s="5"/>
      <c r="H427" s="5"/>
    </row>
    <row r="428" spans="4:8">
      <c r="D428" s="5"/>
      <c r="E428" s="5"/>
      <c r="F428" s="5"/>
      <c r="G428" s="5"/>
      <c r="H428" s="5"/>
    </row>
    <row r="429" spans="4:8" ht="15">
      <c r="D429" s="5"/>
      <c r="E429" s="15"/>
      <c r="F429" s="5"/>
      <c r="G429" s="5"/>
      <c r="H429" s="5"/>
    </row>
    <row r="430" spans="4:8" ht="15">
      <c r="D430" s="15"/>
      <c r="E430" s="5"/>
      <c r="F430" s="5"/>
      <c r="G430" s="5"/>
      <c r="H430" s="5"/>
    </row>
    <row r="431" spans="4:8">
      <c r="D431" s="5"/>
      <c r="E431" s="5"/>
      <c r="F431" s="5"/>
      <c r="G431" s="5"/>
    </row>
    <row r="432" spans="4:8">
      <c r="D432" s="5"/>
      <c r="E432" s="5"/>
      <c r="F432" s="5"/>
      <c r="G432" s="5"/>
      <c r="H432" s="5"/>
    </row>
    <row r="433" spans="4:8" ht="15">
      <c r="D433" s="5"/>
      <c r="E433" s="5"/>
      <c r="F433" s="5"/>
      <c r="G433" s="5"/>
      <c r="H433" s="15"/>
    </row>
    <row r="434" spans="4:8" ht="15">
      <c r="D434" s="5"/>
      <c r="E434" s="5"/>
      <c r="F434" s="15"/>
      <c r="G434" s="5"/>
      <c r="H434" s="5"/>
    </row>
    <row r="435" spans="4:8">
      <c r="D435" s="5"/>
      <c r="E435" s="5"/>
      <c r="F435" s="5"/>
      <c r="G435" s="5"/>
      <c r="H435" s="5"/>
    </row>
    <row r="436" spans="4:8">
      <c r="D436" s="5"/>
      <c r="E436" s="5"/>
      <c r="F436" s="5"/>
      <c r="G436" s="5"/>
      <c r="H436" s="5"/>
    </row>
    <row r="437" spans="4:8">
      <c r="D437" s="5"/>
      <c r="E437" s="5"/>
      <c r="F437" s="5"/>
      <c r="G437" s="5"/>
      <c r="H437" s="5"/>
    </row>
    <row r="438" spans="4:8">
      <c r="D438" s="5"/>
      <c r="E438" s="5"/>
      <c r="F438" s="5"/>
      <c r="G438" s="5"/>
      <c r="H438" s="5"/>
    </row>
    <row r="439" spans="4:8">
      <c r="D439" s="5"/>
      <c r="E439" s="5"/>
      <c r="F439" s="5"/>
      <c r="H439" s="5"/>
    </row>
    <row r="440" spans="4:8">
      <c r="D440" s="5"/>
      <c r="E440" s="5"/>
      <c r="F440" s="5"/>
      <c r="G440" s="5"/>
      <c r="H440" s="5"/>
    </row>
    <row r="441" spans="4:8" ht="15">
      <c r="D441" s="5"/>
      <c r="E441" s="5"/>
      <c r="F441" s="5"/>
      <c r="G441" s="15"/>
      <c r="H441" s="5"/>
    </row>
    <row r="442" spans="4:8">
      <c r="D442" s="5"/>
      <c r="E442" s="5"/>
      <c r="F442" s="5"/>
      <c r="G442" s="5"/>
      <c r="H442" s="5"/>
    </row>
    <row r="443" spans="4:8">
      <c r="D443" s="5"/>
      <c r="E443" s="5"/>
      <c r="F443" s="5"/>
      <c r="G443" s="5"/>
      <c r="H443" s="5"/>
    </row>
    <row r="444" spans="4:8">
      <c r="D444" s="5"/>
      <c r="E444" s="5"/>
      <c r="F444" s="5"/>
      <c r="G444" s="5"/>
      <c r="H444" s="5"/>
    </row>
    <row r="445" spans="4:8" ht="15">
      <c r="D445" s="15"/>
      <c r="E445" s="5"/>
      <c r="F445" s="15"/>
      <c r="G445" s="5"/>
      <c r="H445" s="5"/>
    </row>
    <row r="446" spans="4:8">
      <c r="D446" s="5"/>
      <c r="E446" s="5"/>
      <c r="F446" s="5"/>
      <c r="G446" s="5"/>
      <c r="H446" s="5"/>
    </row>
    <row r="447" spans="4:8">
      <c r="D447" s="5"/>
      <c r="F447" s="5"/>
      <c r="G447" s="5"/>
      <c r="H447" s="5"/>
    </row>
    <row r="448" spans="4:8">
      <c r="D448" s="5"/>
      <c r="E448" s="5"/>
      <c r="F448" s="5"/>
      <c r="G448" s="5"/>
      <c r="H448" s="5"/>
    </row>
    <row r="449" spans="4:8" ht="15">
      <c r="D449" s="5"/>
      <c r="E449" s="15"/>
      <c r="F449" s="5"/>
      <c r="G449" s="5"/>
      <c r="H449" s="5"/>
    </row>
    <row r="450" spans="4:8" ht="15">
      <c r="D450" s="5"/>
      <c r="E450" s="5"/>
      <c r="F450" s="5"/>
      <c r="G450" s="5"/>
      <c r="H450" s="15"/>
    </row>
    <row r="451" spans="4:8">
      <c r="D451" s="5"/>
      <c r="E451" s="5"/>
      <c r="F451" s="5"/>
      <c r="G451" s="5"/>
      <c r="H451" s="5"/>
    </row>
    <row r="452" spans="4:8">
      <c r="D452" s="5"/>
      <c r="E452" s="5"/>
      <c r="F452" s="5"/>
      <c r="G452" s="5"/>
      <c r="H452" s="5"/>
    </row>
    <row r="453" spans="4:8" ht="15">
      <c r="D453" s="5"/>
      <c r="E453" s="5"/>
      <c r="F453" s="5"/>
      <c r="G453" s="15"/>
      <c r="H453" s="5"/>
    </row>
    <row r="454" spans="4:8">
      <c r="D454" s="5"/>
      <c r="E454" s="5"/>
      <c r="F454" s="5"/>
      <c r="G454" s="5"/>
      <c r="H454" s="5"/>
    </row>
    <row r="455" spans="4:8">
      <c r="D455" s="5"/>
      <c r="E455" s="5"/>
      <c r="F455" s="5"/>
      <c r="G455" s="5"/>
      <c r="H455" s="5"/>
    </row>
    <row r="456" spans="4:8">
      <c r="D456" s="5"/>
      <c r="E456" s="5"/>
      <c r="F456" s="5"/>
      <c r="G456" s="5"/>
      <c r="H456" s="5"/>
    </row>
    <row r="457" spans="4:8">
      <c r="D457" s="5"/>
      <c r="E457" s="5"/>
      <c r="F457" s="5"/>
      <c r="G457" s="5"/>
      <c r="H457" s="5"/>
    </row>
    <row r="458" spans="4:8" ht="15">
      <c r="D458" s="5"/>
      <c r="E458" s="5"/>
      <c r="F458" s="15"/>
      <c r="G458" s="5"/>
      <c r="H458" s="5"/>
    </row>
    <row r="459" spans="4:8">
      <c r="D459" s="5"/>
      <c r="E459" s="5"/>
      <c r="F459" s="5"/>
      <c r="G459" s="5"/>
      <c r="H459" s="5"/>
    </row>
    <row r="460" spans="4:8" ht="15">
      <c r="D460" s="15"/>
      <c r="E460" s="15"/>
      <c r="F460" s="5"/>
      <c r="G460" s="5"/>
      <c r="H460" s="5"/>
    </row>
    <row r="461" spans="4:8">
      <c r="D461" s="5"/>
      <c r="E461" s="5"/>
      <c r="F461" s="5"/>
      <c r="G461" s="5"/>
      <c r="H461" s="5"/>
    </row>
    <row r="462" spans="4:8">
      <c r="D462" s="5"/>
      <c r="E462" s="5"/>
      <c r="F462" s="5"/>
      <c r="G462" s="5"/>
    </row>
    <row r="463" spans="4:8">
      <c r="D463" s="5"/>
      <c r="E463" s="5"/>
      <c r="F463" s="5"/>
      <c r="G463" s="5"/>
    </row>
    <row r="464" spans="4:8" ht="15">
      <c r="D464" s="5"/>
      <c r="E464" s="5"/>
      <c r="G464" s="5"/>
      <c r="H464" s="15"/>
    </row>
    <row r="465" spans="4:8">
      <c r="E465" s="5"/>
      <c r="G465" s="5"/>
      <c r="H465" s="5"/>
    </row>
    <row r="466" spans="4:8" ht="15">
      <c r="E466" s="5"/>
      <c r="F466" s="15"/>
      <c r="H466" s="5"/>
    </row>
    <row r="467" spans="4:8" ht="15">
      <c r="D467" s="15"/>
      <c r="F467" s="5"/>
      <c r="H467" s="5"/>
    </row>
    <row r="468" spans="4:8" ht="15">
      <c r="D468" s="5"/>
      <c r="F468" s="5"/>
      <c r="G468" s="15"/>
      <c r="H468" s="5"/>
    </row>
    <row r="469" spans="4:8" ht="15">
      <c r="D469" s="5"/>
      <c r="E469" s="15"/>
      <c r="F469" s="5"/>
      <c r="G469" s="5"/>
      <c r="H469" s="5"/>
    </row>
    <row r="470" spans="4:8">
      <c r="D470" s="5"/>
      <c r="E470" s="5"/>
      <c r="F470" s="5"/>
      <c r="G470" s="5"/>
      <c r="H470" s="5"/>
    </row>
    <row r="471" spans="4:8">
      <c r="E471" s="5"/>
      <c r="G471" s="5"/>
      <c r="H471" s="5"/>
    </row>
    <row r="472" spans="4:8">
      <c r="E472" s="5"/>
      <c r="G472" s="5"/>
    </row>
    <row r="474" spans="4:8" ht="15">
      <c r="H474" s="15"/>
    </row>
    <row r="475" spans="4:8" ht="15">
      <c r="E475" s="15"/>
      <c r="G475" s="15"/>
      <c r="H475" s="5"/>
    </row>
    <row r="476" spans="4:8">
      <c r="E476" s="5"/>
      <c r="G476" s="5"/>
      <c r="H476" s="5"/>
    </row>
    <row r="477" spans="4:8">
      <c r="E477" s="5"/>
      <c r="G477" s="5"/>
      <c r="H477" s="5"/>
    </row>
    <row r="478" spans="4:8">
      <c r="E478" s="5"/>
      <c r="G478" s="5"/>
      <c r="H478" s="5"/>
    </row>
    <row r="479" spans="4:8">
      <c r="G479" s="5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wksWomen">
    <tabColor rgb="FF00B050"/>
  </sheetPr>
  <dimension ref="A1:AJ477"/>
  <sheetViews>
    <sheetView workbookViewId="0">
      <selection activeCell="A7" sqref="A7:AH245"/>
    </sheetView>
  </sheetViews>
  <sheetFormatPr defaultRowHeight="12.75"/>
  <cols>
    <col min="1" max="1" width="7.140625" style="2" customWidth="1"/>
    <col min="2" max="2" width="23.42578125" style="2" customWidth="1"/>
    <col min="3" max="3" width="7" style="2" customWidth="1"/>
    <col min="4" max="12" width="7.140625" style="2" customWidth="1"/>
    <col min="13" max="13" width="10" style="2" customWidth="1"/>
    <col min="14" max="16384" width="9.140625" style="2"/>
  </cols>
  <sheetData>
    <row r="1" spans="1:25">
      <c r="O1" s="19" t="s">
        <v>491</v>
      </c>
      <c r="P1" s="5" t="str">
        <f t="shared" ref="P1:U1" si="0">IF(OR(P$5&gt;$C$4,P$5&gt;COUNT($D1:$I1)),"",LARGE($D1:$I1,P$5))</f>
        <v/>
      </c>
      <c r="Q1" s="5" t="str">
        <f t="shared" si="0"/>
        <v/>
      </c>
      <c r="R1" s="5" t="str">
        <f t="shared" si="0"/>
        <v/>
      </c>
      <c r="S1" s="5" t="str">
        <f t="shared" si="0"/>
        <v/>
      </c>
      <c r="T1" s="5" t="str">
        <f t="shared" si="0"/>
        <v/>
      </c>
      <c r="U1" s="5" t="str">
        <f t="shared" si="0"/>
        <v/>
      </c>
      <c r="V1" s="3" t="s">
        <v>493</v>
      </c>
    </row>
    <row r="2" spans="1:25">
      <c r="A2" s="2" t="s">
        <v>494</v>
      </c>
      <c r="I2" s="20" t="s">
        <v>604</v>
      </c>
      <c r="J2" s="5">
        <f>IFERROR(LARGE(D2:I2,1),0)+IF($C$4&gt;=2,IFERROR(LARGE(D2:I2,2),0),0)+IF($C$4&gt;=3,IFERROR(LARGE(D2:I2,3),0),0)+IF($C$4&gt;=4,IFERROR(LARGE(D2:I2,4),0),0)+IF($C$4&gt;=5,IFERROR(LARGE(D2:I2,5),0),0)+IF($C$4&gt;=6,IFERROR(LARGE(D2:I2,6),0),0)</f>
        <v>0</v>
      </c>
      <c r="K2" s="5"/>
      <c r="L2" s="5"/>
      <c r="M2" s="21">
        <f>J2-(ROW(J2)-ROW(WomenTotalCol))/10000</f>
        <v>2.9999999999999997E-4</v>
      </c>
      <c r="N2" s="2">
        <f>COUNT(D2:I2)</f>
        <v>0</v>
      </c>
      <c r="O2" s="22">
        <f>M2+P2/1000+Q2/10000+R2/100000+S2/1000000+T2/10000000+U2/100000000</f>
        <v>2.9999999999999997E-4</v>
      </c>
      <c r="P2" s="5"/>
      <c r="Q2" s="5"/>
      <c r="R2" s="5"/>
      <c r="S2" s="5"/>
      <c r="T2" s="5"/>
      <c r="U2" s="5"/>
    </row>
    <row r="3" spans="1:25" s="13" customFormat="1" ht="38.25" customHeight="1">
      <c r="A3" s="13" t="str">
        <f>"ESSLXC "&amp;[1]Input!$F$2&amp;" WOMEN"</f>
        <v>ESSLXC 2018/19 WOMEN</v>
      </c>
      <c r="K3" s="8" t="s">
        <v>496</v>
      </c>
      <c r="L3" s="8"/>
    </row>
    <row r="4" spans="1:25">
      <c r="A4" s="8" t="s">
        <v>497</v>
      </c>
      <c r="B4" s="8"/>
      <c r="C4" s="23">
        <f>IndNoOfRaces</f>
        <v>4</v>
      </c>
      <c r="K4" s="2" t="s">
        <v>498</v>
      </c>
      <c r="O4" s="8"/>
      <c r="P4" s="8" t="s">
        <v>499</v>
      </c>
      <c r="Q4" s="8"/>
      <c r="R4" s="8"/>
      <c r="S4" s="8"/>
      <c r="T4" s="8"/>
      <c r="U4" s="8"/>
    </row>
    <row r="5" spans="1:25" s="8" customFormat="1">
      <c r="A5" s="10" t="s">
        <v>2</v>
      </c>
      <c r="B5" s="8" t="s">
        <v>3</v>
      </c>
      <c r="C5" s="10" t="s">
        <v>5</v>
      </c>
      <c r="D5" s="10" t="s">
        <v>500</v>
      </c>
      <c r="E5" s="10" t="s">
        <v>501</v>
      </c>
      <c r="F5" s="10" t="s">
        <v>502</v>
      </c>
      <c r="G5" s="10" t="s">
        <v>503</v>
      </c>
      <c r="H5" s="10" t="s">
        <v>504</v>
      </c>
      <c r="I5" s="10" t="s">
        <v>505</v>
      </c>
      <c r="J5" s="10" t="s">
        <v>469</v>
      </c>
      <c r="K5" s="10" t="s">
        <v>506</v>
      </c>
      <c r="L5" s="10" t="s">
        <v>507</v>
      </c>
      <c r="M5" s="24" t="s">
        <v>508</v>
      </c>
      <c r="N5" s="8" t="s">
        <v>509</v>
      </c>
      <c r="O5" s="8" t="s">
        <v>510</v>
      </c>
      <c r="P5" s="8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</row>
    <row r="6" spans="1:25" s="8" customFormat="1">
      <c r="A6" s="10"/>
      <c r="B6" s="8" t="s">
        <v>605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5">
      <c r="A7" s="2">
        <v>1</v>
      </c>
      <c r="B7" s="2" t="s">
        <v>405</v>
      </c>
      <c r="C7" s="5" t="s">
        <v>63</v>
      </c>
      <c r="D7" s="5">
        <v>192</v>
      </c>
      <c r="E7" s="5">
        <v>193</v>
      </c>
      <c r="F7" s="5">
        <v>188</v>
      </c>
      <c r="G7" s="5"/>
      <c r="H7" s="5">
        <v>197</v>
      </c>
      <c r="J7" s="5">
        <v>770</v>
      </c>
      <c r="K7" s="5"/>
      <c r="L7" s="5"/>
      <c r="M7" s="21">
        <v>769.99980000000005</v>
      </c>
      <c r="N7" s="2">
        <v>4</v>
      </c>
      <c r="O7" s="22">
        <v>770.21820800000012</v>
      </c>
      <c r="P7" s="5">
        <v>197</v>
      </c>
      <c r="Q7" s="5">
        <v>193</v>
      </c>
      <c r="R7" s="5">
        <v>192</v>
      </c>
      <c r="S7" s="5">
        <v>188</v>
      </c>
      <c r="T7" s="5"/>
      <c r="W7" s="5"/>
      <c r="X7" s="8"/>
      <c r="Y7" s="8"/>
    </row>
    <row r="8" spans="1:25">
      <c r="A8" s="2">
        <v>2</v>
      </c>
      <c r="B8" s="2" t="s">
        <v>105</v>
      </c>
      <c r="C8" s="5" t="s">
        <v>11</v>
      </c>
      <c r="D8" s="5"/>
      <c r="E8" s="5"/>
      <c r="F8" s="5">
        <v>182</v>
      </c>
      <c r="G8" s="5">
        <v>190</v>
      </c>
      <c r="H8" s="5">
        <v>192</v>
      </c>
      <c r="I8" s="2">
        <v>196</v>
      </c>
      <c r="J8" s="5">
        <v>760</v>
      </c>
      <c r="K8" s="5"/>
      <c r="L8" s="5"/>
      <c r="M8" s="21">
        <v>759.99969999999996</v>
      </c>
      <c r="N8" s="2">
        <v>4</v>
      </c>
      <c r="O8" s="22">
        <v>760.21698199999992</v>
      </c>
      <c r="P8" s="2">
        <v>196</v>
      </c>
      <c r="Q8" s="5">
        <v>192</v>
      </c>
      <c r="R8" s="5">
        <v>190</v>
      </c>
      <c r="S8" s="5">
        <v>182</v>
      </c>
      <c r="T8" s="5"/>
      <c r="U8" s="5"/>
      <c r="W8" s="5"/>
      <c r="X8" s="8"/>
      <c r="Y8" s="8"/>
    </row>
    <row r="9" spans="1:25">
      <c r="A9" s="2">
        <v>3</v>
      </c>
      <c r="B9" s="2" t="s">
        <v>131</v>
      </c>
      <c r="C9" s="5" t="s">
        <v>23</v>
      </c>
      <c r="D9" s="5">
        <v>187</v>
      </c>
      <c r="E9" s="5">
        <v>184</v>
      </c>
      <c r="F9" s="5">
        <v>173</v>
      </c>
      <c r="G9" s="5">
        <v>169</v>
      </c>
      <c r="H9" s="5">
        <v>187</v>
      </c>
      <c r="I9" s="2">
        <v>191</v>
      </c>
      <c r="J9" s="5">
        <v>749</v>
      </c>
      <c r="K9" s="5"/>
      <c r="L9" s="5"/>
      <c r="M9" s="21">
        <v>748.99959999999999</v>
      </c>
      <c r="N9" s="2">
        <v>6</v>
      </c>
      <c r="O9" s="22">
        <v>749.21137298999997</v>
      </c>
      <c r="P9" s="2">
        <v>191</v>
      </c>
      <c r="Q9" s="5">
        <v>187</v>
      </c>
      <c r="R9" s="5">
        <v>187</v>
      </c>
      <c r="S9" s="5">
        <v>184</v>
      </c>
      <c r="T9" s="5">
        <v>173</v>
      </c>
      <c r="U9" s="5">
        <v>169</v>
      </c>
      <c r="W9" s="5"/>
      <c r="X9" s="8"/>
      <c r="Y9" s="8"/>
    </row>
    <row r="10" spans="1:25">
      <c r="A10" s="2">
        <v>4</v>
      </c>
      <c r="B10" s="2" t="s">
        <v>151</v>
      </c>
      <c r="C10" s="5" t="s">
        <v>40</v>
      </c>
      <c r="D10" s="5">
        <v>185</v>
      </c>
      <c r="E10" s="5"/>
      <c r="F10" s="5">
        <v>160</v>
      </c>
      <c r="G10" s="5">
        <v>180</v>
      </c>
      <c r="H10" s="5">
        <v>189</v>
      </c>
      <c r="I10" s="2">
        <v>187</v>
      </c>
      <c r="J10" s="5">
        <v>741</v>
      </c>
      <c r="K10" s="5"/>
      <c r="L10" s="5"/>
      <c r="M10" s="21">
        <v>740.99950000000001</v>
      </c>
      <c r="N10" s="2">
        <v>5</v>
      </c>
      <c r="O10" s="22">
        <v>741.20924599999989</v>
      </c>
      <c r="P10" s="5">
        <v>189</v>
      </c>
      <c r="Q10" s="2">
        <v>187</v>
      </c>
      <c r="R10" s="5">
        <v>185</v>
      </c>
      <c r="S10" s="5">
        <v>180</v>
      </c>
      <c r="T10" s="5">
        <v>160</v>
      </c>
      <c r="U10" s="5"/>
      <c r="W10" s="5"/>
      <c r="X10" s="8"/>
      <c r="Y10" s="8"/>
    </row>
    <row r="11" spans="1:25">
      <c r="A11" s="2">
        <v>5</v>
      </c>
      <c r="B11" s="2" t="s">
        <v>120</v>
      </c>
      <c r="C11" s="5" t="s">
        <v>40</v>
      </c>
      <c r="D11" s="5"/>
      <c r="E11" s="5"/>
      <c r="F11" s="5">
        <v>155</v>
      </c>
      <c r="G11" s="5">
        <v>184</v>
      </c>
      <c r="H11" s="5">
        <v>188</v>
      </c>
      <c r="I11" s="2">
        <v>194</v>
      </c>
      <c r="J11" s="5">
        <v>721</v>
      </c>
      <c r="K11" s="5"/>
      <c r="L11" s="5"/>
      <c r="M11" s="21">
        <v>720.99940000000004</v>
      </c>
      <c r="N11" s="2">
        <v>4</v>
      </c>
      <c r="O11" s="22">
        <v>721.21419500000002</v>
      </c>
      <c r="P11" s="2">
        <v>194</v>
      </c>
      <c r="Q11" s="5">
        <v>188</v>
      </c>
      <c r="R11" s="5">
        <v>184</v>
      </c>
      <c r="S11" s="5">
        <v>155</v>
      </c>
      <c r="T11" s="5"/>
      <c r="U11" s="5"/>
      <c r="W11" s="5"/>
      <c r="X11" s="8"/>
      <c r="Y11" s="8"/>
    </row>
    <row r="12" spans="1:25">
      <c r="A12" s="2">
        <v>6</v>
      </c>
      <c r="B12" s="2" t="s">
        <v>606</v>
      </c>
      <c r="C12" s="5" t="s">
        <v>40</v>
      </c>
      <c r="D12" s="5">
        <v>170</v>
      </c>
      <c r="E12" s="5">
        <v>178</v>
      </c>
      <c r="F12" s="5">
        <v>164</v>
      </c>
      <c r="G12" s="5"/>
      <c r="H12" s="5">
        <v>185</v>
      </c>
      <c r="J12" s="5">
        <v>697</v>
      </c>
      <c r="K12" s="5"/>
      <c r="L12" s="5"/>
      <c r="M12" s="21">
        <v>696.99929999999995</v>
      </c>
      <c r="N12" s="2">
        <v>4</v>
      </c>
      <c r="O12" s="22">
        <v>697.20396399999993</v>
      </c>
      <c r="P12" s="5">
        <v>185</v>
      </c>
      <c r="Q12" s="5">
        <v>178</v>
      </c>
      <c r="R12" s="5">
        <v>170</v>
      </c>
      <c r="S12" s="5">
        <v>164</v>
      </c>
      <c r="T12" s="5"/>
      <c r="W12" s="5"/>
      <c r="X12" s="8"/>
      <c r="Y12" s="8"/>
    </row>
    <row r="13" spans="1:25">
      <c r="A13" s="2">
        <v>7</v>
      </c>
      <c r="B13" s="2" t="s">
        <v>173</v>
      </c>
      <c r="C13" s="5" t="s">
        <v>607</v>
      </c>
      <c r="D13" s="5">
        <v>171</v>
      </c>
      <c r="E13" s="5">
        <v>175</v>
      </c>
      <c r="F13" s="5">
        <v>146</v>
      </c>
      <c r="G13" s="5">
        <v>162</v>
      </c>
      <c r="H13" s="5"/>
      <c r="I13" s="2">
        <v>177</v>
      </c>
      <c r="J13" s="5">
        <v>685</v>
      </c>
      <c r="K13" s="5"/>
      <c r="L13" s="5"/>
      <c r="M13" s="21">
        <v>684.99919999999997</v>
      </c>
      <c r="N13" s="2">
        <v>5</v>
      </c>
      <c r="O13" s="22">
        <v>685.19558660000007</v>
      </c>
      <c r="P13" s="2">
        <v>177</v>
      </c>
      <c r="Q13" s="5">
        <v>175</v>
      </c>
      <c r="R13" s="5">
        <v>171</v>
      </c>
      <c r="S13" s="5">
        <v>162</v>
      </c>
      <c r="T13" s="5">
        <v>146</v>
      </c>
      <c r="U13" s="5"/>
      <c r="X13" s="8"/>
      <c r="Y13" s="8"/>
    </row>
    <row r="14" spans="1:25">
      <c r="A14" s="2">
        <v>8</v>
      </c>
      <c r="B14" s="2" t="s">
        <v>323</v>
      </c>
      <c r="C14" s="5" t="s">
        <v>40</v>
      </c>
      <c r="D14" s="5">
        <v>160</v>
      </c>
      <c r="E14" s="5">
        <v>171</v>
      </c>
      <c r="F14" s="5">
        <v>175</v>
      </c>
      <c r="G14" s="5"/>
      <c r="H14" s="5">
        <v>165</v>
      </c>
      <c r="J14" s="5">
        <v>671</v>
      </c>
      <c r="K14" s="5"/>
      <c r="L14" s="5"/>
      <c r="M14" s="21">
        <v>670.9991</v>
      </c>
      <c r="N14" s="2">
        <v>4</v>
      </c>
      <c r="O14" s="22">
        <v>671.19301000000007</v>
      </c>
      <c r="P14" s="5">
        <v>175</v>
      </c>
      <c r="Q14" s="5">
        <v>171</v>
      </c>
      <c r="R14" s="5">
        <v>165</v>
      </c>
      <c r="S14" s="5">
        <v>160</v>
      </c>
      <c r="T14" s="5"/>
      <c r="X14" s="8"/>
      <c r="Y14" s="8"/>
    </row>
    <row r="15" spans="1:25">
      <c r="A15" s="2">
        <v>9</v>
      </c>
      <c r="B15" s="2" t="s">
        <v>308</v>
      </c>
      <c r="C15" s="5" t="s">
        <v>40</v>
      </c>
      <c r="D15" s="5">
        <v>174</v>
      </c>
      <c r="E15" s="5">
        <v>151</v>
      </c>
      <c r="F15" s="5">
        <v>153</v>
      </c>
      <c r="G15" s="5">
        <v>129</v>
      </c>
      <c r="H15" s="5">
        <v>177</v>
      </c>
      <c r="J15" s="5">
        <v>655</v>
      </c>
      <c r="K15" s="5"/>
      <c r="L15" s="5"/>
      <c r="M15" s="21">
        <v>654.99900000000002</v>
      </c>
      <c r="N15" s="2">
        <v>5</v>
      </c>
      <c r="O15" s="22">
        <v>655.19509389999996</v>
      </c>
      <c r="P15" s="5">
        <v>177</v>
      </c>
      <c r="Q15" s="5">
        <v>174</v>
      </c>
      <c r="R15" s="5">
        <v>153</v>
      </c>
      <c r="S15" s="5">
        <v>151</v>
      </c>
      <c r="T15" s="5">
        <v>129</v>
      </c>
      <c r="X15" s="8"/>
      <c r="Y15" s="8"/>
    </row>
    <row r="16" spans="1:25">
      <c r="A16" s="2">
        <v>10</v>
      </c>
      <c r="B16" s="2" t="s">
        <v>410</v>
      </c>
      <c r="C16" s="5" t="s">
        <v>63</v>
      </c>
      <c r="D16" s="5">
        <v>165</v>
      </c>
      <c r="E16" s="5">
        <v>176</v>
      </c>
      <c r="F16" s="5">
        <v>150</v>
      </c>
      <c r="G16" s="5">
        <v>157</v>
      </c>
      <c r="H16" s="5"/>
      <c r="J16" s="5">
        <v>648</v>
      </c>
      <c r="K16" s="5"/>
      <c r="L16" s="5"/>
      <c r="M16" s="21">
        <v>647.99890000000005</v>
      </c>
      <c r="N16" s="2">
        <v>4</v>
      </c>
      <c r="O16" s="22">
        <v>648.19312000000002</v>
      </c>
      <c r="P16" s="5">
        <v>176</v>
      </c>
      <c r="Q16" s="5">
        <v>165</v>
      </c>
      <c r="R16" s="5">
        <v>157</v>
      </c>
      <c r="S16" s="5">
        <v>150</v>
      </c>
      <c r="T16" s="5"/>
      <c r="X16" s="8"/>
      <c r="Y16" s="8"/>
    </row>
    <row r="17" spans="1:25">
      <c r="A17" s="2">
        <v>11</v>
      </c>
      <c r="B17" s="2" t="s">
        <v>452</v>
      </c>
      <c r="C17" s="5" t="s">
        <v>87</v>
      </c>
      <c r="D17" s="5"/>
      <c r="E17" s="5"/>
      <c r="F17" s="5">
        <v>172</v>
      </c>
      <c r="G17" s="5">
        <v>181</v>
      </c>
      <c r="H17" s="5">
        <v>176</v>
      </c>
      <c r="J17" s="5">
        <v>529</v>
      </c>
      <c r="K17" s="5"/>
      <c r="L17" s="5"/>
      <c r="M17" s="21">
        <v>528.99879999999996</v>
      </c>
      <c r="N17" s="2">
        <v>3</v>
      </c>
      <c r="O17" s="22">
        <v>529.19911999999999</v>
      </c>
      <c r="P17" s="5">
        <v>181</v>
      </c>
      <c r="Q17" s="5">
        <v>176</v>
      </c>
      <c r="R17" s="5">
        <v>172</v>
      </c>
      <c r="S17" s="5"/>
      <c r="T17" s="5"/>
      <c r="X17" s="8"/>
      <c r="Y17" s="8"/>
    </row>
    <row r="18" spans="1:25">
      <c r="A18" s="2">
        <v>12</v>
      </c>
      <c r="B18" s="2" t="s">
        <v>317</v>
      </c>
      <c r="C18" s="5" t="s">
        <v>40</v>
      </c>
      <c r="D18" s="5">
        <v>164</v>
      </c>
      <c r="E18" s="5">
        <v>165</v>
      </c>
      <c r="F18" s="5">
        <v>162</v>
      </c>
      <c r="G18" s="5"/>
      <c r="H18" s="5"/>
      <c r="J18" s="5">
        <v>491</v>
      </c>
      <c r="K18" s="5"/>
      <c r="L18" s="5"/>
      <c r="M18" s="21">
        <v>490.99869999999999</v>
      </c>
      <c r="N18" s="2">
        <v>3</v>
      </c>
      <c r="O18" s="22">
        <v>491.18171999999998</v>
      </c>
      <c r="P18" s="5">
        <v>165</v>
      </c>
      <c r="Q18" s="5">
        <v>164</v>
      </c>
      <c r="R18" s="5">
        <v>162</v>
      </c>
      <c r="S18" s="5"/>
      <c r="T18" s="5"/>
      <c r="X18" s="8"/>
      <c r="Y18" s="8"/>
    </row>
    <row r="19" spans="1:25">
      <c r="A19" s="2">
        <v>13</v>
      </c>
      <c r="B19" s="2" t="s">
        <v>391</v>
      </c>
      <c r="C19" s="5" t="s">
        <v>27</v>
      </c>
      <c r="D19" s="5">
        <v>199</v>
      </c>
      <c r="E19" s="5"/>
      <c r="F19" s="5">
        <v>199</v>
      </c>
      <c r="G19" s="5"/>
      <c r="H19" s="5"/>
      <c r="J19" s="5">
        <v>398</v>
      </c>
      <c r="K19" s="5"/>
      <c r="L19" s="5"/>
      <c r="M19" s="21">
        <v>397.99860000000001</v>
      </c>
      <c r="N19" s="2">
        <v>2</v>
      </c>
      <c r="O19" s="22">
        <v>398.21750000000003</v>
      </c>
      <c r="P19" s="5">
        <v>199</v>
      </c>
      <c r="Q19" s="5">
        <v>199</v>
      </c>
      <c r="R19" s="5"/>
      <c r="S19" s="5"/>
      <c r="T19" s="5"/>
      <c r="X19" s="8"/>
      <c r="Y19" s="8"/>
    </row>
    <row r="20" spans="1:25">
      <c r="A20" s="2">
        <v>14</v>
      </c>
      <c r="B20" s="2" t="s">
        <v>608</v>
      </c>
      <c r="C20" s="5" t="s">
        <v>27</v>
      </c>
      <c r="D20" s="5"/>
      <c r="E20" s="5"/>
      <c r="F20" s="5">
        <v>197</v>
      </c>
      <c r="G20" s="5">
        <v>199</v>
      </c>
      <c r="H20" s="5"/>
      <c r="J20" s="5">
        <v>396</v>
      </c>
      <c r="K20" s="5"/>
      <c r="L20" s="5"/>
      <c r="M20" s="21">
        <v>395.99849999999998</v>
      </c>
      <c r="N20" s="2">
        <v>2</v>
      </c>
      <c r="O20" s="22">
        <v>396.21719999999999</v>
      </c>
      <c r="P20" s="5">
        <v>199</v>
      </c>
      <c r="Q20" s="5">
        <v>197</v>
      </c>
      <c r="R20" s="5"/>
      <c r="S20" s="5"/>
      <c r="T20" s="5"/>
      <c r="X20" s="8"/>
      <c r="Y20" s="8"/>
    </row>
    <row r="21" spans="1:25">
      <c r="A21" s="2">
        <v>15</v>
      </c>
      <c r="B21" s="2" t="s">
        <v>456</v>
      </c>
      <c r="C21" s="5" t="s">
        <v>87</v>
      </c>
      <c r="D21" s="5">
        <v>197</v>
      </c>
      <c r="E21" s="5"/>
      <c r="F21" s="5">
        <v>195</v>
      </c>
      <c r="G21" s="5"/>
      <c r="H21" s="5"/>
      <c r="J21" s="5">
        <v>392</v>
      </c>
      <c r="K21" s="5"/>
      <c r="L21" s="5"/>
      <c r="M21" s="21">
        <v>391.9984</v>
      </c>
      <c r="N21" s="2">
        <v>2</v>
      </c>
      <c r="O21" s="22">
        <v>392.2149</v>
      </c>
      <c r="P21" s="5">
        <v>197</v>
      </c>
      <c r="Q21" s="5">
        <v>195</v>
      </c>
      <c r="R21" s="5"/>
      <c r="S21" s="5"/>
      <c r="T21" s="5"/>
      <c r="X21" s="8"/>
      <c r="Y21" s="8"/>
    </row>
    <row r="22" spans="1:25">
      <c r="A22" s="2">
        <v>16</v>
      </c>
      <c r="B22" s="2" t="s">
        <v>397</v>
      </c>
      <c r="C22" s="5" t="s">
        <v>27</v>
      </c>
      <c r="D22" s="5"/>
      <c r="E22" s="5">
        <v>197</v>
      </c>
      <c r="F22" s="5"/>
      <c r="G22" s="5">
        <v>195</v>
      </c>
      <c r="H22" s="5"/>
      <c r="J22" s="5">
        <v>392</v>
      </c>
      <c r="K22" s="5"/>
      <c r="L22" s="5"/>
      <c r="M22" s="21">
        <v>391.99829999999997</v>
      </c>
      <c r="N22" s="2">
        <v>2</v>
      </c>
      <c r="O22" s="22">
        <v>392.21479999999997</v>
      </c>
      <c r="P22" s="5">
        <v>197</v>
      </c>
      <c r="Q22" s="5">
        <v>195</v>
      </c>
      <c r="R22" s="5"/>
      <c r="S22" s="5"/>
      <c r="T22" s="5"/>
      <c r="X22" s="8"/>
      <c r="Y22" s="8"/>
    </row>
    <row r="23" spans="1:25">
      <c r="A23" s="2">
        <v>17</v>
      </c>
      <c r="B23" s="2" t="s">
        <v>305</v>
      </c>
      <c r="C23" s="5" t="s">
        <v>40</v>
      </c>
      <c r="D23" s="5">
        <v>133</v>
      </c>
      <c r="E23" s="5"/>
      <c r="F23" s="5">
        <v>122</v>
      </c>
      <c r="G23" s="5">
        <v>130</v>
      </c>
      <c r="H23" s="5"/>
      <c r="J23" s="5">
        <v>385</v>
      </c>
      <c r="K23" s="5"/>
      <c r="L23" s="5"/>
      <c r="M23" s="21">
        <v>384.9982</v>
      </c>
      <c r="N23" s="2">
        <v>3</v>
      </c>
      <c r="O23" s="22">
        <v>385.14541999999994</v>
      </c>
      <c r="P23" s="5">
        <v>133</v>
      </c>
      <c r="Q23" s="5">
        <v>130</v>
      </c>
      <c r="R23" s="5">
        <v>122</v>
      </c>
      <c r="S23" s="5"/>
      <c r="T23" s="5"/>
      <c r="X23" s="8"/>
      <c r="Y23" s="8"/>
    </row>
    <row r="24" spans="1:25">
      <c r="A24" s="2">
        <v>18</v>
      </c>
      <c r="B24" s="2" t="s">
        <v>609</v>
      </c>
      <c r="C24" s="5" t="s">
        <v>21</v>
      </c>
      <c r="D24" s="5">
        <v>172</v>
      </c>
      <c r="E24" s="5"/>
      <c r="F24" s="5"/>
      <c r="G24" s="5"/>
      <c r="H24" s="5">
        <v>178</v>
      </c>
      <c r="J24" s="5">
        <v>350</v>
      </c>
      <c r="K24" s="5"/>
      <c r="L24" s="5"/>
      <c r="M24" s="21">
        <v>349.99810000000002</v>
      </c>
      <c r="N24" s="2">
        <v>2</v>
      </c>
      <c r="O24" s="22">
        <v>350.19330000000002</v>
      </c>
      <c r="P24" s="5">
        <v>178</v>
      </c>
      <c r="Q24" s="5">
        <v>172</v>
      </c>
      <c r="R24" s="5"/>
      <c r="S24" s="5"/>
      <c r="T24" s="5"/>
      <c r="X24" s="8"/>
      <c r="Y24" s="8"/>
    </row>
    <row r="25" spans="1:25">
      <c r="A25" s="2">
        <v>19</v>
      </c>
      <c r="B25" s="2" t="s">
        <v>275</v>
      </c>
      <c r="C25" s="5" t="s">
        <v>472</v>
      </c>
      <c r="D25" s="5"/>
      <c r="E25" s="5"/>
      <c r="F25" s="5">
        <v>106</v>
      </c>
      <c r="G25" s="5">
        <v>97</v>
      </c>
      <c r="H25" s="5"/>
      <c r="I25" s="2">
        <v>126</v>
      </c>
      <c r="J25" s="5">
        <v>329</v>
      </c>
      <c r="K25" s="5"/>
      <c r="L25" s="5"/>
      <c r="M25" s="21">
        <v>328.99799999999999</v>
      </c>
      <c r="N25" s="2">
        <v>3</v>
      </c>
      <c r="O25" s="22">
        <v>329.13556999999997</v>
      </c>
      <c r="P25" s="2">
        <v>126</v>
      </c>
      <c r="Q25" s="5">
        <v>106</v>
      </c>
      <c r="R25" s="5">
        <v>97</v>
      </c>
      <c r="S25" s="5"/>
      <c r="T25" s="5"/>
      <c r="U25" s="5"/>
      <c r="X25" s="8"/>
      <c r="Y25" s="8"/>
    </row>
    <row r="26" spans="1:25">
      <c r="A26" s="2">
        <v>20</v>
      </c>
      <c r="B26" s="2" t="s">
        <v>610</v>
      </c>
      <c r="C26" s="5" t="s">
        <v>11</v>
      </c>
      <c r="D26" s="5"/>
      <c r="E26" s="5"/>
      <c r="F26" s="5"/>
      <c r="G26" s="5">
        <v>150</v>
      </c>
      <c r="H26" s="5">
        <v>168</v>
      </c>
      <c r="J26" s="5">
        <v>318</v>
      </c>
      <c r="K26" s="5"/>
      <c r="L26" s="5"/>
      <c r="M26" s="21">
        <v>317.99790000000002</v>
      </c>
      <c r="N26" s="2">
        <v>2</v>
      </c>
      <c r="O26" s="22">
        <v>318.18090000000001</v>
      </c>
      <c r="P26" s="5">
        <v>168</v>
      </c>
      <c r="Q26" s="5">
        <v>150</v>
      </c>
      <c r="R26" s="5"/>
      <c r="S26" s="5"/>
      <c r="T26" s="5"/>
      <c r="X26" s="8"/>
      <c r="Y26" s="8"/>
    </row>
    <row r="27" spans="1:25">
      <c r="A27" s="2">
        <v>21</v>
      </c>
      <c r="B27" s="2" t="s">
        <v>346</v>
      </c>
      <c r="C27" s="5" t="s">
        <v>34</v>
      </c>
      <c r="D27" s="5">
        <v>125</v>
      </c>
      <c r="E27" s="5">
        <v>132</v>
      </c>
      <c r="F27" s="5"/>
      <c r="G27" s="5"/>
      <c r="H27" s="5"/>
      <c r="J27" s="5">
        <v>257</v>
      </c>
      <c r="K27" s="5"/>
      <c r="L27" s="5"/>
      <c r="M27" s="21">
        <v>256.99779999999998</v>
      </c>
      <c r="N27" s="2">
        <v>2</v>
      </c>
      <c r="O27" s="22">
        <v>257.14229999999998</v>
      </c>
      <c r="P27" s="5">
        <v>132</v>
      </c>
      <c r="Q27" s="5">
        <v>125</v>
      </c>
      <c r="R27" s="5"/>
      <c r="S27" s="5"/>
      <c r="T27" s="5"/>
      <c r="X27" s="8"/>
      <c r="Y27" s="8"/>
    </row>
    <row r="28" spans="1:25">
      <c r="A28" s="2">
        <v>22</v>
      </c>
      <c r="B28" s="2" t="s">
        <v>611</v>
      </c>
      <c r="C28" s="5" t="s">
        <v>607</v>
      </c>
      <c r="D28" s="5">
        <v>200</v>
      </c>
      <c r="E28" s="5"/>
      <c r="F28" s="5"/>
      <c r="G28" s="5"/>
      <c r="H28" s="5"/>
      <c r="J28" s="5">
        <v>200</v>
      </c>
      <c r="K28" s="5"/>
      <c r="L28" s="5"/>
      <c r="M28" s="21">
        <v>199.99770000000001</v>
      </c>
      <c r="N28" s="2">
        <v>1</v>
      </c>
      <c r="O28" s="22">
        <v>200.1977</v>
      </c>
      <c r="P28" s="5">
        <v>200</v>
      </c>
      <c r="Q28" s="5"/>
      <c r="R28" s="5"/>
      <c r="S28" s="5"/>
      <c r="T28" s="5"/>
      <c r="X28" s="8"/>
      <c r="Y28" s="8"/>
    </row>
    <row r="29" spans="1:25">
      <c r="A29" s="2">
        <v>23</v>
      </c>
      <c r="B29" s="2" t="s">
        <v>612</v>
      </c>
      <c r="C29" s="5" t="s">
        <v>23</v>
      </c>
      <c r="D29" s="5"/>
      <c r="E29" s="5"/>
      <c r="F29" s="5">
        <v>198</v>
      </c>
      <c r="G29" s="5"/>
      <c r="H29" s="5"/>
      <c r="J29" s="5">
        <v>198</v>
      </c>
      <c r="K29" s="5"/>
      <c r="L29" s="5"/>
      <c r="M29" s="21">
        <v>197.99760000000001</v>
      </c>
      <c r="N29" s="2">
        <v>1</v>
      </c>
      <c r="O29" s="22">
        <v>198.19560000000001</v>
      </c>
      <c r="P29" s="5">
        <v>198</v>
      </c>
      <c r="Q29" s="5"/>
      <c r="R29" s="5"/>
      <c r="S29" s="5"/>
      <c r="T29" s="5"/>
      <c r="X29" s="8"/>
      <c r="Y29" s="8"/>
    </row>
    <row r="30" spans="1:25">
      <c r="A30" s="2">
        <v>24</v>
      </c>
      <c r="B30" s="2" t="s">
        <v>613</v>
      </c>
      <c r="C30" s="5" t="s">
        <v>21</v>
      </c>
      <c r="D30" s="5"/>
      <c r="E30" s="5">
        <v>189</v>
      </c>
      <c r="F30" s="5"/>
      <c r="G30" s="5"/>
      <c r="H30" s="5"/>
      <c r="J30" s="5">
        <v>189</v>
      </c>
      <c r="K30" s="5"/>
      <c r="L30" s="5"/>
      <c r="M30" s="21">
        <v>188.9975</v>
      </c>
      <c r="N30" s="2">
        <v>1</v>
      </c>
      <c r="O30" s="22">
        <v>189.1865</v>
      </c>
      <c r="P30" s="5">
        <v>189</v>
      </c>
      <c r="Q30" s="5"/>
      <c r="R30" s="5"/>
      <c r="S30" s="5"/>
      <c r="T30" s="5"/>
      <c r="X30" s="8"/>
      <c r="Y30" s="8"/>
    </row>
    <row r="31" spans="1:25">
      <c r="A31" s="2">
        <v>25</v>
      </c>
      <c r="B31" s="2" t="s">
        <v>614</v>
      </c>
      <c r="C31" s="5" t="s">
        <v>63</v>
      </c>
      <c r="D31" s="5"/>
      <c r="E31" s="5"/>
      <c r="F31" s="5">
        <v>189</v>
      </c>
      <c r="G31" s="5"/>
      <c r="H31" s="5"/>
      <c r="J31" s="5">
        <v>189</v>
      </c>
      <c r="K31" s="5"/>
      <c r="L31" s="5"/>
      <c r="M31" s="21">
        <v>188.9974</v>
      </c>
      <c r="N31" s="2">
        <v>1</v>
      </c>
      <c r="O31" s="22">
        <v>189.18639999999999</v>
      </c>
      <c r="P31" s="5">
        <v>189</v>
      </c>
      <c r="Q31" s="5"/>
      <c r="R31" s="5"/>
      <c r="S31" s="5"/>
      <c r="T31" s="5"/>
      <c r="X31" s="8"/>
      <c r="Y31" s="8"/>
    </row>
    <row r="32" spans="1:25">
      <c r="A32" s="2">
        <v>26</v>
      </c>
      <c r="B32" s="2" t="s">
        <v>615</v>
      </c>
      <c r="C32" s="5" t="s">
        <v>209</v>
      </c>
      <c r="D32" s="5"/>
      <c r="E32" s="5"/>
      <c r="F32" s="5">
        <v>183</v>
      </c>
      <c r="G32" s="5"/>
      <c r="H32" s="5"/>
      <c r="J32" s="5">
        <v>183</v>
      </c>
      <c r="K32" s="5"/>
      <c r="L32" s="5"/>
      <c r="M32" s="21">
        <v>182.9973</v>
      </c>
      <c r="N32" s="2">
        <v>1</v>
      </c>
      <c r="O32" s="22">
        <v>183.18029999999999</v>
      </c>
      <c r="P32" s="5">
        <v>183</v>
      </c>
      <c r="Q32" s="5"/>
      <c r="R32" s="5"/>
      <c r="S32" s="5"/>
      <c r="T32" s="5"/>
      <c r="X32" s="8"/>
      <c r="Y32" s="8"/>
    </row>
    <row r="33" spans="1:25">
      <c r="A33" s="2">
        <v>27</v>
      </c>
      <c r="B33" s="2" t="s">
        <v>458</v>
      </c>
      <c r="C33" s="5" t="s">
        <v>87</v>
      </c>
      <c r="D33" s="5"/>
      <c r="E33" s="5"/>
      <c r="F33" s="5">
        <v>174</v>
      </c>
      <c r="G33" s="5"/>
      <c r="H33" s="5"/>
      <c r="J33" s="5">
        <v>174</v>
      </c>
      <c r="K33" s="5"/>
      <c r="L33" s="5"/>
      <c r="M33" s="21">
        <v>173.99719999999999</v>
      </c>
      <c r="N33" s="2">
        <v>1</v>
      </c>
      <c r="O33" s="22">
        <v>174.1712</v>
      </c>
      <c r="P33" s="5">
        <v>174</v>
      </c>
      <c r="Q33" s="5"/>
      <c r="R33" s="5"/>
      <c r="S33" s="5"/>
      <c r="T33" s="5"/>
      <c r="X33" s="8"/>
      <c r="Y33" s="8"/>
    </row>
    <row r="34" spans="1:25">
      <c r="A34" s="2">
        <v>28</v>
      </c>
      <c r="B34" s="2" t="s">
        <v>616</v>
      </c>
      <c r="C34" s="5" t="s">
        <v>21</v>
      </c>
      <c r="D34" s="5"/>
      <c r="E34" s="5"/>
      <c r="F34" s="5"/>
      <c r="G34" s="5">
        <v>172</v>
      </c>
      <c r="H34" s="5"/>
      <c r="J34" s="5">
        <v>172</v>
      </c>
      <c r="K34" s="5"/>
      <c r="L34" s="5"/>
      <c r="M34" s="21">
        <v>171.99709999999999</v>
      </c>
      <c r="N34" s="2">
        <v>1</v>
      </c>
      <c r="O34" s="22">
        <v>172.16909999999999</v>
      </c>
      <c r="P34" s="5">
        <v>172</v>
      </c>
      <c r="Q34" s="5"/>
      <c r="R34" s="5"/>
      <c r="S34" s="5"/>
      <c r="T34" s="5"/>
      <c r="X34" s="8"/>
      <c r="Y34" s="8"/>
    </row>
    <row r="35" spans="1:25">
      <c r="A35" s="2">
        <v>29</v>
      </c>
      <c r="B35" s="2" t="s">
        <v>439</v>
      </c>
      <c r="C35" s="5" t="s">
        <v>21</v>
      </c>
      <c r="D35" s="5">
        <v>162</v>
      </c>
      <c r="E35" s="5"/>
      <c r="F35" s="5"/>
      <c r="G35" s="5"/>
      <c r="H35" s="5"/>
      <c r="J35" s="5">
        <v>162</v>
      </c>
      <c r="K35" s="5"/>
      <c r="L35" s="5"/>
      <c r="M35" s="21">
        <v>161.99700000000001</v>
      </c>
      <c r="N35" s="2">
        <v>1</v>
      </c>
      <c r="O35" s="22">
        <v>162.15900000000002</v>
      </c>
      <c r="P35" s="5">
        <v>162</v>
      </c>
      <c r="Q35" s="5"/>
      <c r="R35" s="5"/>
      <c r="S35" s="5"/>
      <c r="T35" s="5"/>
      <c r="X35" s="8"/>
      <c r="Y35" s="8"/>
    </row>
    <row r="36" spans="1:25">
      <c r="A36" s="2">
        <v>30</v>
      </c>
      <c r="B36" s="2" t="s">
        <v>617</v>
      </c>
      <c r="C36" s="5" t="s">
        <v>209</v>
      </c>
      <c r="D36" s="5"/>
      <c r="E36" s="5"/>
      <c r="F36" s="5"/>
      <c r="G36" s="5">
        <v>158</v>
      </c>
      <c r="H36" s="5"/>
      <c r="J36" s="5">
        <v>158</v>
      </c>
      <c r="K36" s="5"/>
      <c r="L36" s="5"/>
      <c r="M36" s="21">
        <v>157.99690000000001</v>
      </c>
      <c r="N36" s="2">
        <v>1</v>
      </c>
      <c r="O36" s="22">
        <v>158.1549</v>
      </c>
      <c r="P36" s="5">
        <v>158</v>
      </c>
      <c r="Q36" s="5"/>
      <c r="R36" s="5"/>
      <c r="S36" s="5"/>
      <c r="T36" s="5"/>
      <c r="X36" s="8"/>
      <c r="Y36" s="8"/>
    </row>
    <row r="37" spans="1:25">
      <c r="A37" s="2">
        <v>31</v>
      </c>
      <c r="B37" s="2" t="s">
        <v>618</v>
      </c>
      <c r="C37" s="5" t="s">
        <v>15</v>
      </c>
      <c r="D37" s="5"/>
      <c r="E37" s="5"/>
      <c r="F37" s="5"/>
      <c r="G37" s="5">
        <v>154</v>
      </c>
      <c r="H37" s="5"/>
      <c r="J37" s="5">
        <v>154</v>
      </c>
      <c r="K37" s="5"/>
      <c r="L37" s="5"/>
      <c r="M37" s="21">
        <v>153.99680000000001</v>
      </c>
      <c r="N37" s="2">
        <v>1</v>
      </c>
      <c r="O37" s="22">
        <v>154.1508</v>
      </c>
      <c r="P37" s="5">
        <v>154</v>
      </c>
      <c r="Q37" s="5"/>
      <c r="R37" s="5"/>
      <c r="S37" s="5"/>
      <c r="T37" s="5"/>
      <c r="X37" s="8"/>
      <c r="Y37" s="8"/>
    </row>
    <row r="38" spans="1:25">
      <c r="A38" s="2">
        <v>32</v>
      </c>
      <c r="B38" s="2" t="s">
        <v>619</v>
      </c>
      <c r="C38" s="5" t="s">
        <v>27</v>
      </c>
      <c r="D38" s="5"/>
      <c r="E38" s="5"/>
      <c r="F38" s="5"/>
      <c r="G38" s="5">
        <v>151</v>
      </c>
      <c r="H38" s="5"/>
      <c r="J38" s="5">
        <v>151</v>
      </c>
      <c r="K38" s="5"/>
      <c r="L38" s="5"/>
      <c r="M38" s="21">
        <v>150.9967</v>
      </c>
      <c r="N38" s="2">
        <v>1</v>
      </c>
      <c r="O38" s="22">
        <v>151.14770000000001</v>
      </c>
      <c r="P38" s="5">
        <v>151</v>
      </c>
      <c r="Q38" s="5"/>
      <c r="R38" s="5"/>
      <c r="S38" s="5"/>
      <c r="T38" s="5"/>
      <c r="X38" s="8"/>
      <c r="Y38" s="8"/>
    </row>
    <row r="39" spans="1:25">
      <c r="A39" s="2">
        <v>33</v>
      </c>
      <c r="B39" s="2" t="s">
        <v>620</v>
      </c>
      <c r="C39" s="5" t="s">
        <v>40</v>
      </c>
      <c r="D39" s="5">
        <v>150</v>
      </c>
      <c r="E39" s="5"/>
      <c r="F39" s="5"/>
      <c r="G39" s="5"/>
      <c r="H39" s="5"/>
      <c r="J39" s="5">
        <v>150</v>
      </c>
      <c r="K39" s="5"/>
      <c r="L39" s="5"/>
      <c r="M39" s="21">
        <v>149.9966</v>
      </c>
      <c r="N39" s="2">
        <v>1</v>
      </c>
      <c r="O39" s="22">
        <v>150.14660000000001</v>
      </c>
      <c r="P39" s="5">
        <v>150</v>
      </c>
      <c r="Q39" s="5"/>
      <c r="R39" s="5"/>
      <c r="S39" s="5"/>
      <c r="T39" s="5"/>
      <c r="X39" s="8"/>
      <c r="Y39" s="8"/>
    </row>
    <row r="40" spans="1:25">
      <c r="A40" s="2">
        <v>34</v>
      </c>
      <c r="B40" s="2" t="s">
        <v>436</v>
      </c>
      <c r="C40" s="5" t="s">
        <v>21</v>
      </c>
      <c r="D40" s="5"/>
      <c r="E40" s="5">
        <v>150</v>
      </c>
      <c r="F40" s="5"/>
      <c r="G40" s="5"/>
      <c r="H40" s="5"/>
      <c r="J40" s="5">
        <v>150</v>
      </c>
      <c r="K40" s="5"/>
      <c r="L40" s="5"/>
      <c r="M40" s="21">
        <v>149.9965</v>
      </c>
      <c r="N40" s="2">
        <v>1</v>
      </c>
      <c r="O40" s="22">
        <v>150.1465</v>
      </c>
      <c r="P40" s="5">
        <v>150</v>
      </c>
      <c r="Q40" s="5"/>
      <c r="R40" s="5"/>
      <c r="S40" s="5"/>
      <c r="T40" s="5"/>
      <c r="X40" s="8"/>
      <c r="Y40" s="8"/>
    </row>
    <row r="41" spans="1:25">
      <c r="A41" s="2">
        <v>35</v>
      </c>
      <c r="B41" s="2" t="s">
        <v>621</v>
      </c>
      <c r="C41" s="5" t="s">
        <v>607</v>
      </c>
      <c r="D41" s="5"/>
      <c r="E41" s="5"/>
      <c r="F41" s="5"/>
      <c r="G41" s="5">
        <v>141</v>
      </c>
      <c r="H41" s="5"/>
      <c r="J41" s="5">
        <v>141</v>
      </c>
      <c r="K41" s="5"/>
      <c r="L41" s="5"/>
      <c r="M41" s="21">
        <v>140.99639999999999</v>
      </c>
      <c r="N41" s="2">
        <v>1</v>
      </c>
      <c r="O41" s="22">
        <v>141.13739999999999</v>
      </c>
      <c r="P41" s="5">
        <v>141</v>
      </c>
      <c r="Q41" s="5"/>
      <c r="R41" s="5"/>
      <c r="S41" s="5"/>
      <c r="T41" s="5"/>
      <c r="X41" s="8"/>
      <c r="Y41" s="8"/>
    </row>
    <row r="42" spans="1:25">
      <c r="A42" s="2">
        <v>36</v>
      </c>
      <c r="B42" s="2" t="s">
        <v>622</v>
      </c>
      <c r="C42" s="5" t="s">
        <v>472</v>
      </c>
      <c r="D42" s="5"/>
      <c r="E42" s="5"/>
      <c r="F42" s="5"/>
      <c r="G42" s="5">
        <v>137</v>
      </c>
      <c r="H42" s="5"/>
      <c r="J42" s="5">
        <v>137</v>
      </c>
      <c r="K42" s="5"/>
      <c r="L42" s="5"/>
      <c r="M42" s="21">
        <v>136.99629999999999</v>
      </c>
      <c r="N42" s="2">
        <v>1</v>
      </c>
      <c r="O42" s="22">
        <v>137.13329999999999</v>
      </c>
      <c r="P42" s="5">
        <v>137</v>
      </c>
      <c r="Q42" s="5"/>
      <c r="R42" s="5"/>
      <c r="S42" s="5"/>
      <c r="T42" s="5"/>
      <c r="X42" s="8"/>
      <c r="Y42" s="8"/>
    </row>
    <row r="43" spans="1:25">
      <c r="A43" s="2">
        <v>37</v>
      </c>
      <c r="B43" s="2" t="s">
        <v>357</v>
      </c>
      <c r="C43" s="5" t="s">
        <v>472</v>
      </c>
      <c r="D43" s="5">
        <v>135</v>
      </c>
      <c r="E43" s="5"/>
      <c r="F43" s="5"/>
      <c r="G43" s="5"/>
      <c r="H43" s="5"/>
      <c r="J43" s="5">
        <v>135</v>
      </c>
      <c r="K43" s="5"/>
      <c r="L43" s="5"/>
      <c r="M43" s="21">
        <v>134.99619999999999</v>
      </c>
      <c r="N43" s="2">
        <v>1</v>
      </c>
      <c r="O43" s="22">
        <v>135.13119999999998</v>
      </c>
      <c r="P43" s="5">
        <v>135</v>
      </c>
      <c r="Q43" s="5"/>
      <c r="R43" s="5"/>
      <c r="S43" s="5"/>
      <c r="T43" s="5"/>
      <c r="X43" s="8"/>
      <c r="Y43" s="8"/>
    </row>
    <row r="44" spans="1:25">
      <c r="A44" s="2">
        <v>38</v>
      </c>
      <c r="B44" s="2" t="s">
        <v>623</v>
      </c>
      <c r="C44" s="5" t="s">
        <v>23</v>
      </c>
      <c r="D44" s="5">
        <v>134</v>
      </c>
      <c r="E44" s="5"/>
      <c r="F44" s="5"/>
      <c r="G44" s="5"/>
      <c r="H44" s="5"/>
      <c r="J44" s="5">
        <v>134</v>
      </c>
      <c r="K44" s="5"/>
      <c r="L44" s="5"/>
      <c r="M44" s="21">
        <v>133.99610000000001</v>
      </c>
      <c r="N44" s="2">
        <v>1</v>
      </c>
      <c r="O44" s="22">
        <v>134.1301</v>
      </c>
      <c r="P44" s="5">
        <v>134</v>
      </c>
      <c r="Q44" s="5"/>
      <c r="R44" s="5"/>
      <c r="S44" s="5"/>
      <c r="T44" s="5"/>
      <c r="X44" s="8"/>
      <c r="Y44" s="8"/>
    </row>
    <row r="45" spans="1:25">
      <c r="A45" s="2">
        <v>39</v>
      </c>
      <c r="B45" s="2" t="s">
        <v>335</v>
      </c>
      <c r="C45" s="5" t="s">
        <v>15</v>
      </c>
      <c r="D45" s="5"/>
      <c r="E45" s="5">
        <v>133</v>
      </c>
      <c r="F45" s="5"/>
      <c r="G45" s="5"/>
      <c r="H45" s="5"/>
      <c r="J45" s="5">
        <v>133</v>
      </c>
      <c r="K45" s="5"/>
      <c r="L45" s="5"/>
      <c r="M45" s="21">
        <v>132.99600000000001</v>
      </c>
      <c r="N45" s="2">
        <v>1</v>
      </c>
      <c r="O45" s="22">
        <v>133.12900000000002</v>
      </c>
      <c r="P45" s="5">
        <v>133</v>
      </c>
      <c r="Q45" s="5"/>
      <c r="R45" s="5"/>
      <c r="S45" s="5"/>
      <c r="T45" s="5"/>
      <c r="X45" s="8"/>
      <c r="Y45" s="8"/>
    </row>
    <row r="46" spans="1:25">
      <c r="A46" s="2">
        <v>40</v>
      </c>
      <c r="B46" s="2" t="s">
        <v>624</v>
      </c>
      <c r="C46" s="5" t="s">
        <v>21</v>
      </c>
      <c r="D46" s="5"/>
      <c r="E46" s="5"/>
      <c r="F46" s="5"/>
      <c r="G46" s="5">
        <v>124</v>
      </c>
      <c r="H46" s="5"/>
      <c r="J46" s="5">
        <v>124</v>
      </c>
      <c r="K46" s="5"/>
      <c r="L46" s="5"/>
      <c r="M46" s="21">
        <v>123.99590000000001</v>
      </c>
      <c r="N46" s="2">
        <v>1</v>
      </c>
      <c r="O46" s="22">
        <v>124.1199</v>
      </c>
      <c r="P46" s="5">
        <v>124</v>
      </c>
      <c r="Q46" s="5"/>
      <c r="R46" s="5"/>
      <c r="S46" s="5"/>
      <c r="T46" s="5"/>
      <c r="X46" s="8"/>
      <c r="Y46" s="8"/>
    </row>
    <row r="47" spans="1:25">
      <c r="A47" s="2">
        <v>41</v>
      </c>
      <c r="B47" s="2" t="s">
        <v>326</v>
      </c>
      <c r="C47" s="5" t="s">
        <v>40</v>
      </c>
      <c r="D47" s="5">
        <v>112</v>
      </c>
      <c r="E47" s="5"/>
      <c r="F47" s="5"/>
      <c r="G47" s="5"/>
      <c r="H47" s="5"/>
      <c r="J47" s="5">
        <v>112</v>
      </c>
      <c r="K47" s="5"/>
      <c r="L47" s="5"/>
      <c r="M47" s="21">
        <v>111.9958</v>
      </c>
      <c r="N47" s="2">
        <v>1</v>
      </c>
      <c r="O47" s="22">
        <v>112.1078</v>
      </c>
      <c r="P47" s="5">
        <v>112</v>
      </c>
      <c r="Q47" s="5"/>
      <c r="R47" s="5"/>
      <c r="S47" s="5"/>
      <c r="T47" s="5"/>
      <c r="X47" s="8"/>
      <c r="Y47" s="8"/>
    </row>
    <row r="48" spans="1:25">
      <c r="A48" s="2">
        <v>42</v>
      </c>
      <c r="B48" s="2" t="s">
        <v>625</v>
      </c>
      <c r="C48" s="5" t="s">
        <v>63</v>
      </c>
      <c r="D48" s="5">
        <v>96</v>
      </c>
      <c r="E48" s="5"/>
      <c r="F48" s="5"/>
      <c r="G48" s="5"/>
      <c r="H48" s="5"/>
      <c r="J48" s="5">
        <v>96</v>
      </c>
      <c r="K48" s="5"/>
      <c r="L48" s="5"/>
      <c r="M48" s="21">
        <v>95.995699999999999</v>
      </c>
      <c r="N48" s="2">
        <v>1</v>
      </c>
      <c r="O48" s="22">
        <v>96.091700000000003</v>
      </c>
      <c r="P48" s="5">
        <v>96</v>
      </c>
      <c r="Q48" s="5"/>
      <c r="R48" s="5"/>
      <c r="S48" s="5"/>
      <c r="T48" s="5"/>
      <c r="X48" s="8"/>
      <c r="Y48" s="8"/>
    </row>
    <row r="49" spans="1:25" ht="5.0999999999999996" customHeight="1">
      <c r="A49" s="5"/>
      <c r="C49" s="5"/>
      <c r="D49" s="5" t="s">
        <v>549</v>
      </c>
      <c r="E49" s="5"/>
      <c r="F49" s="5"/>
      <c r="G49" s="5"/>
      <c r="H49" s="5"/>
      <c r="I49" s="5"/>
      <c r="J49" s="5"/>
      <c r="K49" s="5"/>
      <c r="L49" s="5"/>
      <c r="M49" s="21"/>
      <c r="P49" s="5"/>
      <c r="Q49" s="5"/>
      <c r="R49" s="5"/>
      <c r="S49" s="5"/>
      <c r="T49" s="5"/>
      <c r="U49" s="5"/>
      <c r="X49" s="8"/>
      <c r="Y49" s="8"/>
    </row>
    <row r="50" spans="1:25">
      <c r="A50" s="5"/>
      <c r="C50" s="5"/>
      <c r="D50" s="5" t="s">
        <v>549</v>
      </c>
      <c r="E50" s="5"/>
      <c r="F50" s="5"/>
      <c r="G50" s="5"/>
      <c r="H50" s="5"/>
      <c r="I50" s="5"/>
      <c r="J50" s="5"/>
      <c r="K50" s="5"/>
      <c r="L50" s="5"/>
      <c r="M50" s="21"/>
      <c r="P50" s="5"/>
      <c r="Q50" s="5"/>
      <c r="R50" s="5"/>
      <c r="S50" s="5"/>
      <c r="T50" s="5"/>
      <c r="U50" s="5"/>
      <c r="X50" s="8"/>
      <c r="Y50" s="8"/>
    </row>
    <row r="51" spans="1:25">
      <c r="B51" s="8" t="s">
        <v>59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21"/>
      <c r="P51" s="5"/>
      <c r="Q51" s="10"/>
      <c r="R51" s="10"/>
      <c r="S51" s="10"/>
      <c r="T51" s="10"/>
      <c r="U51" s="10"/>
      <c r="X51" s="8"/>
      <c r="Y51" s="8"/>
    </row>
    <row r="52" spans="1:25">
      <c r="A52" s="2">
        <v>1</v>
      </c>
      <c r="B52" s="2" t="s">
        <v>58</v>
      </c>
      <c r="C52" s="5" t="s">
        <v>27</v>
      </c>
      <c r="D52" s="5">
        <v>195</v>
      </c>
      <c r="E52" s="5">
        <v>198</v>
      </c>
      <c r="F52" s="5">
        <v>192</v>
      </c>
      <c r="G52" s="5">
        <v>197</v>
      </c>
      <c r="H52" s="5">
        <v>199</v>
      </c>
      <c r="I52" s="2">
        <v>199</v>
      </c>
      <c r="J52" s="5">
        <v>793</v>
      </c>
      <c r="K52" s="5"/>
      <c r="L52" s="5"/>
      <c r="M52" s="21">
        <v>792.99530000000004</v>
      </c>
      <c r="N52" s="2">
        <v>6</v>
      </c>
      <c r="O52" s="22">
        <v>793.21639842000002</v>
      </c>
      <c r="P52" s="5">
        <v>199</v>
      </c>
      <c r="Q52" s="2">
        <v>199</v>
      </c>
      <c r="R52" s="5">
        <v>198</v>
      </c>
      <c r="S52" s="5">
        <v>197</v>
      </c>
      <c r="T52" s="5">
        <v>195</v>
      </c>
      <c r="U52" s="5">
        <v>192</v>
      </c>
      <c r="W52" s="5"/>
      <c r="X52" s="8"/>
      <c r="Y52" s="8"/>
    </row>
    <row r="53" spans="1:25">
      <c r="A53" s="2">
        <v>2</v>
      </c>
      <c r="B53" s="2" t="s">
        <v>94</v>
      </c>
      <c r="C53" s="5" t="s">
        <v>63</v>
      </c>
      <c r="D53" s="5">
        <v>190</v>
      </c>
      <c r="E53" s="5">
        <v>191</v>
      </c>
      <c r="F53" s="5"/>
      <c r="G53" s="5">
        <v>193</v>
      </c>
      <c r="H53" s="5">
        <v>195</v>
      </c>
      <c r="I53" s="2">
        <v>197</v>
      </c>
      <c r="J53" s="5">
        <v>776</v>
      </c>
      <c r="K53" s="5"/>
      <c r="L53" s="5"/>
      <c r="M53" s="21">
        <v>775.99519999999995</v>
      </c>
      <c r="N53" s="2">
        <v>5</v>
      </c>
      <c r="O53" s="22">
        <v>776.21383999999989</v>
      </c>
      <c r="P53" s="2">
        <v>197</v>
      </c>
      <c r="Q53" s="5">
        <v>195</v>
      </c>
      <c r="R53" s="5">
        <v>193</v>
      </c>
      <c r="S53" s="5">
        <v>191</v>
      </c>
      <c r="T53" s="5">
        <v>190</v>
      </c>
      <c r="U53" s="5"/>
      <c r="W53" s="5"/>
      <c r="X53" s="8"/>
      <c r="Y53" s="8"/>
    </row>
    <row r="54" spans="1:25">
      <c r="A54" s="2">
        <v>3</v>
      </c>
      <c r="B54" s="2" t="s">
        <v>129</v>
      </c>
      <c r="C54" s="5" t="s">
        <v>34</v>
      </c>
      <c r="D54" s="5">
        <v>188</v>
      </c>
      <c r="E54" s="5">
        <v>185</v>
      </c>
      <c r="F54" s="5"/>
      <c r="G54" s="5">
        <v>182</v>
      </c>
      <c r="H54" s="5">
        <v>186</v>
      </c>
      <c r="I54" s="2">
        <v>192</v>
      </c>
      <c r="J54" s="5">
        <v>751</v>
      </c>
      <c r="K54" s="5"/>
      <c r="L54" s="5"/>
      <c r="M54" s="21">
        <v>750.99509999999998</v>
      </c>
      <c r="N54" s="2">
        <v>5</v>
      </c>
      <c r="O54" s="22">
        <v>751.20796319999999</v>
      </c>
      <c r="P54" s="2">
        <v>192</v>
      </c>
      <c r="Q54" s="5">
        <v>188</v>
      </c>
      <c r="R54" s="5">
        <v>186</v>
      </c>
      <c r="S54" s="5">
        <v>185</v>
      </c>
      <c r="T54" s="5">
        <v>182</v>
      </c>
      <c r="U54" s="5"/>
      <c r="W54" s="5"/>
      <c r="X54" s="8"/>
      <c r="Y54" s="8"/>
    </row>
    <row r="55" spans="1:25">
      <c r="A55" s="2">
        <v>4</v>
      </c>
      <c r="B55" s="2" t="s">
        <v>135</v>
      </c>
      <c r="C55" s="5" t="s">
        <v>11</v>
      </c>
      <c r="D55" s="5">
        <v>186</v>
      </c>
      <c r="E55" s="5">
        <v>183</v>
      </c>
      <c r="F55" s="5"/>
      <c r="G55" s="5">
        <v>176</v>
      </c>
      <c r="H55" s="5"/>
      <c r="I55" s="2">
        <v>190</v>
      </c>
      <c r="J55" s="5">
        <v>735</v>
      </c>
      <c r="K55" s="5"/>
      <c r="L55" s="5"/>
      <c r="M55" s="21">
        <v>734.995</v>
      </c>
      <c r="N55" s="2">
        <v>4</v>
      </c>
      <c r="O55" s="22">
        <v>735.2056060000001</v>
      </c>
      <c r="P55" s="2">
        <v>190</v>
      </c>
      <c r="Q55" s="5">
        <v>186</v>
      </c>
      <c r="R55" s="5">
        <v>183</v>
      </c>
      <c r="S55" s="5">
        <v>176</v>
      </c>
      <c r="T55" s="5"/>
      <c r="U55" s="5"/>
      <c r="W55" s="5"/>
      <c r="X55" s="8"/>
      <c r="Y55" s="8"/>
    </row>
    <row r="56" spans="1:25">
      <c r="A56" s="2">
        <v>5</v>
      </c>
      <c r="B56" s="2" t="s">
        <v>194</v>
      </c>
      <c r="C56" s="5" t="s">
        <v>34</v>
      </c>
      <c r="D56" s="5">
        <v>152</v>
      </c>
      <c r="E56" s="5">
        <v>153</v>
      </c>
      <c r="F56" s="5"/>
      <c r="G56" s="5"/>
      <c r="H56" s="5"/>
      <c r="I56" s="2">
        <v>169</v>
      </c>
      <c r="J56" s="5">
        <v>474</v>
      </c>
      <c r="K56" s="5"/>
      <c r="L56" s="5"/>
      <c r="M56" s="21">
        <v>473.99489999999997</v>
      </c>
      <c r="N56" s="2">
        <v>3</v>
      </c>
      <c r="O56" s="22">
        <v>474.18072000000001</v>
      </c>
      <c r="P56" s="2">
        <v>169</v>
      </c>
      <c r="Q56" s="5">
        <v>153</v>
      </c>
      <c r="R56" s="5">
        <v>152</v>
      </c>
      <c r="S56" s="5"/>
      <c r="T56" s="5"/>
      <c r="U56" s="5"/>
      <c r="W56" s="5"/>
      <c r="X56" s="8"/>
      <c r="Y56" s="8"/>
    </row>
    <row r="57" spans="1:25">
      <c r="A57" s="2">
        <v>6</v>
      </c>
      <c r="B57" s="2" t="s">
        <v>273</v>
      </c>
      <c r="C57" s="5" t="s">
        <v>15</v>
      </c>
      <c r="D57" s="5">
        <v>99</v>
      </c>
      <c r="E57" s="5">
        <v>123</v>
      </c>
      <c r="F57" s="5"/>
      <c r="G57" s="5">
        <v>104</v>
      </c>
      <c r="H57" s="5"/>
      <c r="I57" s="2">
        <v>127</v>
      </c>
      <c r="J57" s="5">
        <v>453</v>
      </c>
      <c r="K57" s="5"/>
      <c r="L57" s="5"/>
      <c r="M57" s="21">
        <v>452.9948</v>
      </c>
      <c r="N57" s="2">
        <v>4</v>
      </c>
      <c r="O57" s="22">
        <v>453.13523899999996</v>
      </c>
      <c r="P57" s="2">
        <v>127</v>
      </c>
      <c r="Q57" s="5">
        <v>123</v>
      </c>
      <c r="R57" s="5">
        <v>104</v>
      </c>
      <c r="S57" s="5">
        <v>99</v>
      </c>
      <c r="T57" s="5"/>
      <c r="U57" s="5"/>
      <c r="W57" s="5"/>
      <c r="X57" s="8"/>
      <c r="Y57" s="8"/>
    </row>
    <row r="58" spans="1:25">
      <c r="A58" s="2">
        <v>7</v>
      </c>
      <c r="B58" s="2" t="s">
        <v>392</v>
      </c>
      <c r="C58" s="5" t="s">
        <v>209</v>
      </c>
      <c r="D58" s="5"/>
      <c r="E58" s="5"/>
      <c r="F58" s="5">
        <v>193</v>
      </c>
      <c r="G58" s="5">
        <v>196</v>
      </c>
      <c r="H58" s="5"/>
      <c r="J58" s="5">
        <v>389</v>
      </c>
      <c r="K58" s="5"/>
      <c r="L58" s="5"/>
      <c r="M58" s="21">
        <v>388.99470000000002</v>
      </c>
      <c r="N58" s="2">
        <v>2</v>
      </c>
      <c r="O58" s="22">
        <v>389.21000000000004</v>
      </c>
      <c r="P58" s="5">
        <v>196</v>
      </c>
      <c r="Q58" s="5">
        <v>193</v>
      </c>
      <c r="R58" s="5"/>
      <c r="S58" s="5"/>
      <c r="T58" s="5"/>
      <c r="W58" s="5"/>
      <c r="X58" s="8"/>
      <c r="Y58" s="8"/>
    </row>
    <row r="59" spans="1:25">
      <c r="A59" s="2">
        <v>8</v>
      </c>
      <c r="B59" s="2" t="s">
        <v>432</v>
      </c>
      <c r="C59" s="5" t="s">
        <v>21</v>
      </c>
      <c r="D59" s="5"/>
      <c r="E59" s="5">
        <v>188</v>
      </c>
      <c r="F59" s="5"/>
      <c r="G59" s="5">
        <v>188</v>
      </c>
      <c r="H59" s="5"/>
      <c r="J59" s="5">
        <v>376</v>
      </c>
      <c r="K59" s="5"/>
      <c r="L59" s="5"/>
      <c r="M59" s="21">
        <v>375.99459999999999</v>
      </c>
      <c r="N59" s="2">
        <v>2</v>
      </c>
      <c r="O59" s="22">
        <v>376.20139999999998</v>
      </c>
      <c r="P59" s="5">
        <v>188</v>
      </c>
      <c r="Q59" s="5">
        <v>188</v>
      </c>
      <c r="R59" s="5"/>
      <c r="S59" s="5"/>
      <c r="T59" s="5"/>
      <c r="W59" s="5"/>
      <c r="X59" s="8"/>
      <c r="Y59" s="8"/>
    </row>
    <row r="60" spans="1:25">
      <c r="A60" s="2">
        <v>9</v>
      </c>
      <c r="B60" s="2" t="s">
        <v>626</v>
      </c>
      <c r="C60" s="5" t="s">
        <v>27</v>
      </c>
      <c r="D60" s="5"/>
      <c r="E60" s="5"/>
      <c r="F60" s="5">
        <v>184</v>
      </c>
      <c r="G60" s="5">
        <v>191</v>
      </c>
      <c r="H60" s="5"/>
      <c r="J60" s="5">
        <v>375</v>
      </c>
      <c r="K60" s="5"/>
      <c r="L60" s="5"/>
      <c r="M60" s="21">
        <v>374.99450000000002</v>
      </c>
      <c r="N60" s="2">
        <v>2</v>
      </c>
      <c r="O60" s="22">
        <v>375.20389999999998</v>
      </c>
      <c r="P60" s="5">
        <v>191</v>
      </c>
      <c r="Q60" s="5">
        <v>184</v>
      </c>
      <c r="R60" s="5"/>
      <c r="S60" s="5"/>
      <c r="T60" s="5"/>
      <c r="W60" s="5"/>
      <c r="X60" s="8"/>
      <c r="Y60" s="8"/>
    </row>
    <row r="61" spans="1:25">
      <c r="A61" s="2">
        <v>10</v>
      </c>
      <c r="B61" s="2" t="s">
        <v>365</v>
      </c>
      <c r="C61" s="5" t="s">
        <v>514</v>
      </c>
      <c r="D61" s="5">
        <v>182</v>
      </c>
      <c r="E61" s="5">
        <v>174</v>
      </c>
      <c r="F61" s="5"/>
      <c r="G61" s="5"/>
      <c r="H61" s="5"/>
      <c r="J61" s="5">
        <v>356</v>
      </c>
      <c r="K61" s="5"/>
      <c r="L61" s="5"/>
      <c r="M61" s="21">
        <v>355.99439999999998</v>
      </c>
      <c r="N61" s="2">
        <v>2</v>
      </c>
      <c r="O61" s="22">
        <v>356.19380000000001</v>
      </c>
      <c r="P61" s="5">
        <v>182</v>
      </c>
      <c r="Q61" s="5">
        <v>174</v>
      </c>
      <c r="R61" s="5"/>
      <c r="S61" s="5"/>
      <c r="T61" s="5"/>
      <c r="W61" s="5"/>
      <c r="X61" s="8"/>
      <c r="Y61" s="8"/>
    </row>
    <row r="62" spans="1:25">
      <c r="A62" s="2">
        <v>11</v>
      </c>
      <c r="B62" s="2" t="s">
        <v>181</v>
      </c>
      <c r="C62" s="5" t="s">
        <v>23</v>
      </c>
      <c r="D62" s="5">
        <v>167</v>
      </c>
      <c r="E62" s="5"/>
      <c r="F62" s="5"/>
      <c r="G62" s="5"/>
      <c r="H62" s="5"/>
      <c r="I62" s="2">
        <v>174</v>
      </c>
      <c r="J62" s="5">
        <v>341</v>
      </c>
      <c r="K62" s="5"/>
      <c r="L62" s="5"/>
      <c r="M62" s="21">
        <v>340.99430000000001</v>
      </c>
      <c r="N62" s="2">
        <v>2</v>
      </c>
      <c r="O62" s="22">
        <v>341.185</v>
      </c>
      <c r="P62" s="2">
        <v>174</v>
      </c>
      <c r="Q62" s="5">
        <v>167</v>
      </c>
      <c r="R62" s="5"/>
      <c r="S62" s="5"/>
      <c r="T62" s="5"/>
      <c r="U62" s="5"/>
      <c r="W62" s="5"/>
      <c r="X62" s="8"/>
      <c r="Y62" s="8"/>
    </row>
    <row r="63" spans="1:25" s="8" customFormat="1">
      <c r="A63" s="2">
        <v>12</v>
      </c>
      <c r="B63" s="2" t="s">
        <v>627</v>
      </c>
      <c r="C63" s="5" t="s">
        <v>40</v>
      </c>
      <c r="D63" s="5"/>
      <c r="E63" s="5"/>
      <c r="F63" s="5">
        <v>161</v>
      </c>
      <c r="G63" s="5">
        <v>171</v>
      </c>
      <c r="H63" s="5"/>
      <c r="I63" s="2"/>
      <c r="J63" s="5">
        <v>332</v>
      </c>
      <c r="K63" s="5"/>
      <c r="L63" s="5"/>
      <c r="M63" s="21">
        <v>331.99419999999998</v>
      </c>
      <c r="N63" s="2">
        <v>2</v>
      </c>
      <c r="O63" s="22">
        <v>332.18129999999996</v>
      </c>
      <c r="P63" s="5">
        <v>171</v>
      </c>
      <c r="Q63" s="5">
        <v>161</v>
      </c>
      <c r="R63" s="5"/>
      <c r="S63" s="5"/>
      <c r="T63" s="5"/>
      <c r="U63" s="2"/>
      <c r="W63" s="5"/>
    </row>
    <row r="64" spans="1:25">
      <c r="A64" s="2">
        <v>13</v>
      </c>
      <c r="B64" s="2" t="s">
        <v>224</v>
      </c>
      <c r="C64" s="5" t="s">
        <v>40</v>
      </c>
      <c r="D64" s="5"/>
      <c r="E64" s="5"/>
      <c r="F64" s="5"/>
      <c r="G64" s="5"/>
      <c r="H64" s="5">
        <v>159</v>
      </c>
      <c r="I64" s="2">
        <v>159</v>
      </c>
      <c r="J64" s="5">
        <v>318</v>
      </c>
      <c r="K64" s="5"/>
      <c r="L64" s="5"/>
      <c r="M64" s="21">
        <v>317.9941</v>
      </c>
      <c r="N64" s="2">
        <v>2</v>
      </c>
      <c r="O64" s="22">
        <v>318.16899999999998</v>
      </c>
      <c r="P64" s="2">
        <v>159</v>
      </c>
      <c r="Q64" s="5">
        <v>159</v>
      </c>
      <c r="R64" s="5"/>
      <c r="S64" s="5"/>
      <c r="T64" s="5"/>
      <c r="U64" s="5"/>
      <c r="W64" s="5"/>
      <c r="X64" s="8"/>
      <c r="Y64" s="8"/>
    </row>
    <row r="65" spans="1:25">
      <c r="A65" s="2">
        <v>14</v>
      </c>
      <c r="B65" s="2" t="s">
        <v>385</v>
      </c>
      <c r="C65" s="5" t="s">
        <v>209</v>
      </c>
      <c r="D65" s="5"/>
      <c r="E65" s="5"/>
      <c r="F65" s="5">
        <v>128</v>
      </c>
      <c r="G65" s="5">
        <v>121</v>
      </c>
      <c r="H65" s="5"/>
      <c r="J65" s="5">
        <v>249</v>
      </c>
      <c r="K65" s="5"/>
      <c r="L65" s="5"/>
      <c r="M65" s="21">
        <v>248.994</v>
      </c>
      <c r="N65" s="2">
        <v>2</v>
      </c>
      <c r="O65" s="22">
        <v>249.13409999999999</v>
      </c>
      <c r="P65" s="5">
        <v>128</v>
      </c>
      <c r="Q65" s="5">
        <v>121</v>
      </c>
      <c r="R65" s="5"/>
      <c r="S65" s="5"/>
      <c r="T65" s="5"/>
      <c r="W65" s="5"/>
      <c r="X65" s="8"/>
      <c r="Y65" s="8"/>
    </row>
    <row r="66" spans="1:25">
      <c r="A66" s="2">
        <v>15</v>
      </c>
      <c r="B66" s="2" t="s">
        <v>628</v>
      </c>
      <c r="C66" s="5" t="s">
        <v>21</v>
      </c>
      <c r="D66" s="5">
        <v>194</v>
      </c>
      <c r="E66" s="5"/>
      <c r="F66" s="5"/>
      <c r="G66" s="5"/>
      <c r="H66" s="5"/>
      <c r="J66" s="5">
        <v>194</v>
      </c>
      <c r="K66" s="5"/>
      <c r="L66" s="5"/>
      <c r="M66" s="21">
        <v>193.9939</v>
      </c>
      <c r="N66" s="2">
        <v>1</v>
      </c>
      <c r="O66" s="22">
        <v>194.18789999999998</v>
      </c>
      <c r="P66" s="5">
        <v>194</v>
      </c>
      <c r="Q66" s="5"/>
      <c r="R66" s="5"/>
      <c r="S66" s="5"/>
      <c r="T66" s="5"/>
      <c r="W66" s="5"/>
      <c r="X66" s="8"/>
      <c r="Y66" s="8"/>
    </row>
    <row r="67" spans="1:25">
      <c r="A67" s="2">
        <v>16</v>
      </c>
      <c r="B67" s="2" t="s">
        <v>629</v>
      </c>
      <c r="C67" s="5" t="s">
        <v>40</v>
      </c>
      <c r="D67" s="5"/>
      <c r="E67" s="5"/>
      <c r="F67" s="5"/>
      <c r="G67" s="5"/>
      <c r="H67" s="5">
        <v>191</v>
      </c>
      <c r="J67" s="5">
        <v>191</v>
      </c>
      <c r="K67" s="5"/>
      <c r="L67" s="5"/>
      <c r="M67" s="21">
        <v>190.99379999999999</v>
      </c>
      <c r="N67" s="2">
        <v>1</v>
      </c>
      <c r="O67" s="22">
        <v>191.1848</v>
      </c>
      <c r="P67" s="5">
        <v>191</v>
      </c>
      <c r="Q67" s="5"/>
      <c r="R67" s="5"/>
      <c r="S67" s="5"/>
      <c r="T67" s="5"/>
      <c r="X67" s="8"/>
      <c r="Y67" s="8"/>
    </row>
    <row r="68" spans="1:25">
      <c r="A68" s="2">
        <v>17</v>
      </c>
      <c r="B68" s="2" t="s">
        <v>409</v>
      </c>
      <c r="C68" s="5" t="s">
        <v>63</v>
      </c>
      <c r="D68" s="5">
        <v>189</v>
      </c>
      <c r="E68" s="5"/>
      <c r="F68" s="5"/>
      <c r="G68" s="5"/>
      <c r="H68" s="5"/>
      <c r="J68" s="5">
        <v>189</v>
      </c>
      <c r="K68" s="5"/>
      <c r="L68" s="5"/>
      <c r="M68" s="21">
        <v>188.99369999999999</v>
      </c>
      <c r="N68" s="2">
        <v>1</v>
      </c>
      <c r="O68" s="22">
        <v>189.18269999999998</v>
      </c>
      <c r="P68" s="5">
        <v>189</v>
      </c>
      <c r="Q68" s="5"/>
      <c r="R68" s="5"/>
      <c r="S68" s="5"/>
      <c r="T68" s="5"/>
      <c r="X68" s="8"/>
      <c r="Y68" s="8"/>
    </row>
    <row r="69" spans="1:25">
      <c r="A69" s="2">
        <v>18</v>
      </c>
      <c r="B69" s="2" t="s">
        <v>371</v>
      </c>
      <c r="C69" s="5" t="s">
        <v>514</v>
      </c>
      <c r="D69" s="5"/>
      <c r="E69" s="5">
        <v>179</v>
      </c>
      <c r="F69" s="5"/>
      <c r="G69" s="5"/>
      <c r="H69" s="5"/>
      <c r="J69" s="5">
        <v>179</v>
      </c>
      <c r="K69" s="5"/>
      <c r="L69" s="5"/>
      <c r="M69" s="21">
        <v>178.99359999999999</v>
      </c>
      <c r="N69" s="2">
        <v>1</v>
      </c>
      <c r="O69" s="22">
        <v>179.17259999999999</v>
      </c>
      <c r="P69" s="5">
        <v>179</v>
      </c>
      <c r="Q69" s="5"/>
      <c r="R69" s="5"/>
      <c r="S69" s="5"/>
      <c r="T69" s="5"/>
      <c r="X69" s="8"/>
      <c r="Y69" s="8"/>
    </row>
    <row r="70" spans="1:25">
      <c r="A70" s="2">
        <v>19</v>
      </c>
      <c r="B70" s="2" t="s">
        <v>426</v>
      </c>
      <c r="C70" s="5" t="s">
        <v>15</v>
      </c>
      <c r="D70" s="5"/>
      <c r="E70" s="5"/>
      <c r="F70" s="5"/>
      <c r="G70" s="5">
        <v>175</v>
      </c>
      <c r="H70" s="5"/>
      <c r="J70" s="5">
        <v>175</v>
      </c>
      <c r="K70" s="5"/>
      <c r="L70" s="5"/>
      <c r="M70" s="21">
        <v>174.99350000000001</v>
      </c>
      <c r="N70" s="2">
        <v>1</v>
      </c>
      <c r="O70" s="22">
        <v>175.16850000000002</v>
      </c>
      <c r="P70" s="5">
        <v>175</v>
      </c>
      <c r="Q70" s="5"/>
      <c r="R70" s="5"/>
      <c r="S70" s="5"/>
      <c r="T70" s="5"/>
      <c r="X70" s="8"/>
      <c r="Y70" s="8"/>
    </row>
    <row r="71" spans="1:25">
      <c r="A71" s="2">
        <v>20</v>
      </c>
      <c r="B71" s="2" t="s">
        <v>186</v>
      </c>
      <c r="C71" s="5" t="s">
        <v>23</v>
      </c>
      <c r="D71" s="5"/>
      <c r="E71" s="5"/>
      <c r="F71" s="5"/>
      <c r="G71" s="5"/>
      <c r="H71" s="5"/>
      <c r="I71" s="2">
        <v>172</v>
      </c>
      <c r="J71" s="5">
        <v>172</v>
      </c>
      <c r="K71" s="5"/>
      <c r="L71" s="5"/>
      <c r="M71" s="21">
        <v>171.99340000000001</v>
      </c>
      <c r="N71" s="2">
        <v>1</v>
      </c>
      <c r="O71" s="22">
        <v>172.16540000000001</v>
      </c>
      <c r="P71" s="2">
        <v>172</v>
      </c>
      <c r="Q71" s="5"/>
      <c r="R71" s="5"/>
      <c r="S71" s="5"/>
      <c r="T71" s="5"/>
      <c r="U71" s="5"/>
      <c r="X71" s="8"/>
      <c r="Y71" s="8"/>
    </row>
    <row r="72" spans="1:25">
      <c r="A72" s="2">
        <v>21</v>
      </c>
      <c r="B72" s="3" t="s">
        <v>417</v>
      </c>
      <c r="C72" s="5" t="s">
        <v>23</v>
      </c>
      <c r="D72" s="5">
        <v>166</v>
      </c>
      <c r="E72" s="5"/>
      <c r="F72" s="5"/>
      <c r="G72" s="5"/>
      <c r="H72" s="5"/>
      <c r="J72" s="5">
        <v>166</v>
      </c>
      <c r="K72" s="5"/>
      <c r="L72" s="5"/>
      <c r="M72" s="21">
        <v>165.9933</v>
      </c>
      <c r="N72" s="2">
        <v>1</v>
      </c>
      <c r="O72" s="22">
        <v>166.1593</v>
      </c>
      <c r="P72" s="5">
        <v>166</v>
      </c>
      <c r="Q72" s="5"/>
      <c r="R72" s="5"/>
      <c r="S72" s="5"/>
      <c r="T72" s="5"/>
      <c r="X72" s="8"/>
      <c r="Y72" s="8"/>
    </row>
    <row r="73" spans="1:25">
      <c r="A73" s="2">
        <v>22</v>
      </c>
      <c r="B73" s="2" t="s">
        <v>368</v>
      </c>
      <c r="C73" s="5" t="s">
        <v>514</v>
      </c>
      <c r="D73" s="5">
        <v>161</v>
      </c>
      <c r="E73" s="5"/>
      <c r="F73" s="5"/>
      <c r="G73" s="5"/>
      <c r="H73" s="5"/>
      <c r="J73" s="5">
        <v>161</v>
      </c>
      <c r="K73" s="5"/>
      <c r="L73" s="5"/>
      <c r="M73" s="21">
        <v>160.9932</v>
      </c>
      <c r="N73" s="2">
        <v>1</v>
      </c>
      <c r="O73" s="22">
        <v>161.1542</v>
      </c>
      <c r="P73" s="5">
        <v>161</v>
      </c>
      <c r="Q73" s="5"/>
      <c r="R73" s="5"/>
      <c r="S73" s="5"/>
      <c r="T73" s="5"/>
      <c r="X73" s="8"/>
      <c r="Y73" s="8"/>
    </row>
    <row r="74" spans="1:25">
      <c r="A74" s="2">
        <v>23</v>
      </c>
      <c r="B74" s="2" t="s">
        <v>630</v>
      </c>
      <c r="C74" s="5" t="s">
        <v>40</v>
      </c>
      <c r="D74" s="5"/>
      <c r="E74" s="5"/>
      <c r="F74" s="5"/>
      <c r="G74" s="5"/>
      <c r="H74" s="5">
        <v>154</v>
      </c>
      <c r="J74" s="5">
        <v>154</v>
      </c>
      <c r="K74" s="5"/>
      <c r="L74" s="5"/>
      <c r="M74" s="21">
        <v>153.9931</v>
      </c>
      <c r="N74" s="2">
        <v>1</v>
      </c>
      <c r="O74" s="22">
        <v>154.14709999999999</v>
      </c>
      <c r="P74" s="5">
        <v>154</v>
      </c>
      <c r="Q74" s="5"/>
      <c r="R74" s="5"/>
      <c r="S74" s="5"/>
      <c r="T74" s="5"/>
      <c r="X74" s="8"/>
      <c r="Y74" s="8"/>
    </row>
    <row r="75" spans="1:25">
      <c r="A75" s="2">
        <v>24</v>
      </c>
      <c r="B75" s="2" t="s">
        <v>631</v>
      </c>
      <c r="C75" s="5" t="s">
        <v>40</v>
      </c>
      <c r="D75" s="5"/>
      <c r="E75" s="5"/>
      <c r="F75" s="5">
        <v>149</v>
      </c>
      <c r="G75" s="5"/>
      <c r="H75" s="5"/>
      <c r="J75" s="5">
        <v>149</v>
      </c>
      <c r="K75" s="5"/>
      <c r="L75" s="5"/>
      <c r="M75" s="21">
        <v>148.99299999999999</v>
      </c>
      <c r="N75" s="2">
        <v>1</v>
      </c>
      <c r="O75" s="22">
        <v>149.142</v>
      </c>
      <c r="P75" s="5">
        <v>149</v>
      </c>
      <c r="Q75" s="5"/>
      <c r="R75" s="5"/>
      <c r="S75" s="5"/>
      <c r="T75" s="5"/>
      <c r="X75" s="8"/>
      <c r="Y75" s="8"/>
    </row>
    <row r="76" spans="1:25">
      <c r="A76" s="2">
        <v>25</v>
      </c>
      <c r="B76" s="2" t="s">
        <v>424</v>
      </c>
      <c r="C76" s="5" t="s">
        <v>15</v>
      </c>
      <c r="D76" s="5">
        <v>148</v>
      </c>
      <c r="E76" s="5"/>
      <c r="F76" s="5"/>
      <c r="G76" s="5"/>
      <c r="H76" s="5"/>
      <c r="J76" s="5">
        <v>148</v>
      </c>
      <c r="K76" s="5"/>
      <c r="L76" s="5"/>
      <c r="M76" s="21">
        <v>147.99289999999999</v>
      </c>
      <c r="N76" s="2">
        <v>1</v>
      </c>
      <c r="O76" s="22">
        <v>148.14089999999999</v>
      </c>
      <c r="P76" s="5">
        <v>148</v>
      </c>
      <c r="Q76" s="5"/>
      <c r="R76" s="5"/>
      <c r="S76" s="5"/>
      <c r="T76" s="5"/>
      <c r="X76" s="8"/>
      <c r="Y76" s="8"/>
    </row>
    <row r="77" spans="1:25">
      <c r="A77" s="2">
        <v>26</v>
      </c>
      <c r="B77" s="2" t="s">
        <v>632</v>
      </c>
      <c r="C77" s="5" t="s">
        <v>23</v>
      </c>
      <c r="D77" s="5"/>
      <c r="E77" s="5"/>
      <c r="F77" s="5"/>
      <c r="G77" s="5">
        <v>147</v>
      </c>
      <c r="H77" s="5"/>
      <c r="J77" s="5">
        <v>147</v>
      </c>
      <c r="K77" s="5"/>
      <c r="L77" s="5"/>
      <c r="M77" s="21">
        <v>146.99279999999999</v>
      </c>
      <c r="N77" s="2">
        <v>1</v>
      </c>
      <c r="O77" s="22">
        <v>147.13979999999998</v>
      </c>
      <c r="P77" s="5">
        <v>147</v>
      </c>
      <c r="Q77" s="5"/>
      <c r="R77" s="5"/>
      <c r="S77" s="5"/>
      <c r="T77" s="5"/>
      <c r="X77" s="8"/>
      <c r="Y77" s="8"/>
    </row>
    <row r="78" spans="1:25">
      <c r="A78" s="2">
        <v>27</v>
      </c>
      <c r="B78" s="2" t="s">
        <v>403</v>
      </c>
      <c r="C78" s="5" t="s">
        <v>27</v>
      </c>
      <c r="D78" s="5">
        <v>142</v>
      </c>
      <c r="E78" s="5"/>
      <c r="F78" s="5"/>
      <c r="G78" s="5"/>
      <c r="H78" s="5"/>
      <c r="J78" s="5">
        <v>142</v>
      </c>
      <c r="K78" s="5"/>
      <c r="L78" s="5"/>
      <c r="M78" s="21">
        <v>141.99270000000001</v>
      </c>
      <c r="N78" s="2">
        <v>1</v>
      </c>
      <c r="O78" s="22">
        <v>142.13470000000001</v>
      </c>
      <c r="P78" s="5">
        <v>142</v>
      </c>
      <c r="Q78" s="5"/>
      <c r="R78" s="5"/>
      <c r="S78" s="5"/>
      <c r="T78" s="5"/>
      <c r="X78" s="8"/>
      <c r="Y78" s="8"/>
    </row>
    <row r="79" spans="1:25">
      <c r="A79" s="2">
        <v>28</v>
      </c>
      <c r="B79" s="2" t="s">
        <v>252</v>
      </c>
      <c r="C79" s="5" t="s">
        <v>40</v>
      </c>
      <c r="D79" s="5"/>
      <c r="E79" s="5"/>
      <c r="F79" s="5"/>
      <c r="G79" s="5"/>
      <c r="H79" s="5"/>
      <c r="I79" s="2">
        <v>139</v>
      </c>
      <c r="J79" s="5">
        <v>139</v>
      </c>
      <c r="K79" s="5"/>
      <c r="L79" s="5"/>
      <c r="M79" s="21">
        <v>138.99260000000001</v>
      </c>
      <c r="N79" s="2">
        <v>1</v>
      </c>
      <c r="O79" s="22">
        <v>139.13160000000002</v>
      </c>
      <c r="P79" s="2">
        <v>139</v>
      </c>
      <c r="Q79" s="5"/>
      <c r="R79" s="5"/>
      <c r="S79" s="5"/>
      <c r="T79" s="5"/>
      <c r="U79" s="5"/>
      <c r="X79" s="8"/>
      <c r="Y79" s="8"/>
    </row>
    <row r="80" spans="1:25">
      <c r="A80" s="2">
        <v>29</v>
      </c>
      <c r="B80" s="2" t="s">
        <v>257</v>
      </c>
      <c r="C80" s="5" t="s">
        <v>11</v>
      </c>
      <c r="D80" s="5"/>
      <c r="E80" s="5"/>
      <c r="F80" s="5"/>
      <c r="G80" s="5"/>
      <c r="H80" s="5"/>
      <c r="I80" s="2">
        <v>136</v>
      </c>
      <c r="J80" s="5">
        <v>136</v>
      </c>
      <c r="K80" s="5"/>
      <c r="L80" s="5"/>
      <c r="M80" s="21">
        <v>135.99250000000001</v>
      </c>
      <c r="N80" s="2">
        <v>1</v>
      </c>
      <c r="O80" s="22">
        <v>136.1285</v>
      </c>
      <c r="P80" s="2">
        <v>136</v>
      </c>
      <c r="Q80" s="5"/>
      <c r="R80" s="5"/>
      <c r="S80" s="5"/>
      <c r="T80" s="5"/>
      <c r="U80" s="5"/>
      <c r="X80" s="8"/>
      <c r="Y80" s="8"/>
    </row>
    <row r="81" spans="1:25" ht="5.0999999999999996" customHeight="1">
      <c r="A81" s="5"/>
      <c r="C81" s="5"/>
      <c r="D81" s="5" t="s">
        <v>549</v>
      </c>
      <c r="E81" s="5"/>
      <c r="F81" s="5"/>
      <c r="G81" s="5"/>
      <c r="H81" s="5"/>
      <c r="I81" s="5"/>
      <c r="L81" s="5"/>
      <c r="M81" s="21"/>
      <c r="P81" s="5"/>
      <c r="Q81" s="5"/>
      <c r="R81" s="5"/>
      <c r="S81" s="5"/>
      <c r="T81" s="5"/>
      <c r="U81" s="5"/>
      <c r="X81" s="8"/>
      <c r="Y81" s="8"/>
    </row>
    <row r="82" spans="1:25">
      <c r="C82" s="5"/>
      <c r="D82" s="2" t="s">
        <v>549</v>
      </c>
      <c r="L82" s="5"/>
      <c r="M82" s="21"/>
      <c r="P82" s="5"/>
      <c r="X82" s="8"/>
      <c r="Y82" s="8"/>
    </row>
    <row r="83" spans="1:25">
      <c r="B83" s="8" t="s">
        <v>44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21"/>
      <c r="P83" s="5"/>
      <c r="X83" s="8"/>
      <c r="Y83" s="8"/>
    </row>
    <row r="84" spans="1:25">
      <c r="A84" s="2">
        <v>1</v>
      </c>
      <c r="B84" s="3" t="s">
        <v>43</v>
      </c>
      <c r="C84" s="5" t="s">
        <v>27</v>
      </c>
      <c r="D84" s="5">
        <v>198</v>
      </c>
      <c r="E84" s="5">
        <v>200</v>
      </c>
      <c r="F84" s="5">
        <v>200</v>
      </c>
      <c r="G84" s="5">
        <v>200</v>
      </c>
      <c r="H84" s="5">
        <v>200</v>
      </c>
      <c r="I84" s="2">
        <v>200</v>
      </c>
      <c r="J84" s="5">
        <v>800</v>
      </c>
      <c r="K84" s="5"/>
      <c r="L84" s="5"/>
      <c r="M84" s="21">
        <v>799.99210000000005</v>
      </c>
      <c r="N84" s="2">
        <v>6</v>
      </c>
      <c r="O84" s="22">
        <v>800.21432197999991</v>
      </c>
      <c r="P84" s="5">
        <v>200</v>
      </c>
      <c r="Q84" s="5">
        <v>200</v>
      </c>
      <c r="R84" s="5">
        <v>200</v>
      </c>
      <c r="S84" s="5">
        <v>200</v>
      </c>
      <c r="T84" s="2">
        <v>200</v>
      </c>
      <c r="U84" s="5">
        <v>198</v>
      </c>
      <c r="X84" s="8"/>
      <c r="Y84" s="8"/>
    </row>
    <row r="85" spans="1:25">
      <c r="A85" s="2">
        <v>2</v>
      </c>
      <c r="B85" s="2" t="s">
        <v>390</v>
      </c>
      <c r="C85" s="5" t="s">
        <v>27</v>
      </c>
      <c r="D85" s="5">
        <v>193</v>
      </c>
      <c r="E85" s="5">
        <v>192</v>
      </c>
      <c r="F85" s="5">
        <v>187</v>
      </c>
      <c r="G85" s="5">
        <v>192</v>
      </c>
      <c r="H85" s="5"/>
      <c r="J85" s="5">
        <v>764</v>
      </c>
      <c r="K85" s="5"/>
      <c r="L85" s="5"/>
      <c r="M85" s="21">
        <v>763.99199999999996</v>
      </c>
      <c r="N85" s="2">
        <v>4</v>
      </c>
      <c r="O85" s="22">
        <v>764.20630699999992</v>
      </c>
      <c r="P85" s="5">
        <v>193</v>
      </c>
      <c r="Q85" s="5">
        <v>192</v>
      </c>
      <c r="R85" s="5">
        <v>192</v>
      </c>
      <c r="S85" s="5">
        <v>187</v>
      </c>
      <c r="T85" s="5"/>
      <c r="X85" s="8"/>
      <c r="Y85" s="8"/>
    </row>
    <row r="86" spans="1:25">
      <c r="A86" s="2">
        <v>3</v>
      </c>
      <c r="B86" s="2" t="s">
        <v>164</v>
      </c>
      <c r="C86" s="5" t="s">
        <v>472</v>
      </c>
      <c r="D86" s="5">
        <v>184</v>
      </c>
      <c r="E86" s="5"/>
      <c r="F86" s="5"/>
      <c r="G86" s="5">
        <v>179</v>
      </c>
      <c r="H86" s="5">
        <v>190</v>
      </c>
      <c r="I86" s="2">
        <v>183</v>
      </c>
      <c r="J86" s="5">
        <v>736</v>
      </c>
      <c r="K86" s="5"/>
      <c r="L86" s="5"/>
      <c r="M86" s="21">
        <v>735.99189999999999</v>
      </c>
      <c r="N86" s="2">
        <v>4</v>
      </c>
      <c r="O86" s="22">
        <v>736.20230900000013</v>
      </c>
      <c r="P86" s="5">
        <v>190</v>
      </c>
      <c r="Q86" s="5">
        <v>184</v>
      </c>
      <c r="R86" s="2">
        <v>183</v>
      </c>
      <c r="S86" s="5">
        <v>179</v>
      </c>
      <c r="T86" s="5"/>
      <c r="U86" s="5"/>
      <c r="X86" s="8"/>
      <c r="Y86" s="8"/>
    </row>
    <row r="87" spans="1:25">
      <c r="A87" s="2">
        <v>4</v>
      </c>
      <c r="B87" s="2" t="s">
        <v>167</v>
      </c>
      <c r="C87" s="5" t="s">
        <v>27</v>
      </c>
      <c r="D87" s="5">
        <v>181</v>
      </c>
      <c r="E87" s="5"/>
      <c r="F87" s="5">
        <v>170</v>
      </c>
      <c r="G87" s="5">
        <v>178</v>
      </c>
      <c r="H87" s="5">
        <v>183</v>
      </c>
      <c r="I87" s="2">
        <v>181</v>
      </c>
      <c r="J87" s="5">
        <v>723</v>
      </c>
      <c r="K87" s="5"/>
      <c r="L87" s="5"/>
      <c r="M87" s="21">
        <v>722.99180000000001</v>
      </c>
      <c r="N87" s="2">
        <v>5</v>
      </c>
      <c r="O87" s="22">
        <v>723.19490499999995</v>
      </c>
      <c r="P87" s="5">
        <v>183</v>
      </c>
      <c r="Q87" s="5">
        <v>181</v>
      </c>
      <c r="R87" s="2">
        <v>181</v>
      </c>
      <c r="S87" s="5">
        <v>178</v>
      </c>
      <c r="T87" s="5">
        <v>170</v>
      </c>
      <c r="U87" s="5"/>
      <c r="X87" s="8"/>
      <c r="Y87" s="8"/>
    </row>
    <row r="88" spans="1:25">
      <c r="A88" s="2">
        <v>5</v>
      </c>
      <c r="B88" s="2" t="s">
        <v>156</v>
      </c>
      <c r="C88" s="5" t="s">
        <v>15</v>
      </c>
      <c r="D88" s="5">
        <v>147</v>
      </c>
      <c r="E88" s="5"/>
      <c r="F88" s="5">
        <v>166</v>
      </c>
      <c r="G88" s="5">
        <v>174</v>
      </c>
      <c r="H88" s="5">
        <v>181</v>
      </c>
      <c r="I88" s="2">
        <v>185</v>
      </c>
      <c r="J88" s="5">
        <v>706</v>
      </c>
      <c r="K88" s="5"/>
      <c r="L88" s="5"/>
      <c r="M88" s="21">
        <v>705.99170000000004</v>
      </c>
      <c r="N88" s="2">
        <v>5</v>
      </c>
      <c r="O88" s="22">
        <v>706.19672070000001</v>
      </c>
      <c r="P88" s="2">
        <v>185</v>
      </c>
      <c r="Q88" s="5">
        <v>181</v>
      </c>
      <c r="R88" s="5">
        <v>174</v>
      </c>
      <c r="S88" s="5">
        <v>166</v>
      </c>
      <c r="T88" s="5">
        <v>147</v>
      </c>
      <c r="U88" s="5"/>
      <c r="X88" s="8"/>
      <c r="Y88" s="8"/>
    </row>
    <row r="89" spans="1:25">
      <c r="A89" s="2">
        <v>6</v>
      </c>
      <c r="B89" s="2" t="s">
        <v>183</v>
      </c>
      <c r="C89" s="5" t="s">
        <v>63</v>
      </c>
      <c r="D89" s="5">
        <v>146</v>
      </c>
      <c r="E89" s="5">
        <v>167</v>
      </c>
      <c r="F89" s="5">
        <v>151</v>
      </c>
      <c r="G89" s="5">
        <v>168</v>
      </c>
      <c r="H89" s="5">
        <v>171</v>
      </c>
      <c r="I89" s="2">
        <v>173</v>
      </c>
      <c r="J89" s="5">
        <v>679</v>
      </c>
      <c r="K89" s="5"/>
      <c r="L89" s="5"/>
      <c r="M89" s="21">
        <v>678.99159999999995</v>
      </c>
      <c r="N89" s="2">
        <v>6</v>
      </c>
      <c r="O89" s="22">
        <v>679.18356356000004</v>
      </c>
      <c r="P89" s="2">
        <v>173</v>
      </c>
      <c r="Q89" s="5">
        <v>171</v>
      </c>
      <c r="R89" s="5">
        <v>168</v>
      </c>
      <c r="S89" s="5">
        <v>167</v>
      </c>
      <c r="T89" s="5">
        <v>151</v>
      </c>
      <c r="U89" s="5">
        <v>146</v>
      </c>
      <c r="X89" s="8"/>
      <c r="Y89" s="8"/>
    </row>
    <row r="90" spans="1:25">
      <c r="A90" s="2">
        <v>7</v>
      </c>
      <c r="B90" s="2" t="s">
        <v>180</v>
      </c>
      <c r="C90" s="5" t="s">
        <v>23</v>
      </c>
      <c r="D90" s="5">
        <v>157</v>
      </c>
      <c r="E90" s="5">
        <v>169</v>
      </c>
      <c r="F90" s="5">
        <v>145</v>
      </c>
      <c r="G90" s="5">
        <v>153</v>
      </c>
      <c r="H90" s="5">
        <v>170</v>
      </c>
      <c r="I90" s="2">
        <v>175</v>
      </c>
      <c r="J90" s="5">
        <v>671</v>
      </c>
      <c r="K90" s="5"/>
      <c r="L90" s="5"/>
      <c r="M90" s="21">
        <v>670.99149999999997</v>
      </c>
      <c r="N90" s="2">
        <v>6</v>
      </c>
      <c r="O90" s="22">
        <v>671.18536374999996</v>
      </c>
      <c r="P90" s="2">
        <v>175</v>
      </c>
      <c r="Q90" s="5">
        <v>170</v>
      </c>
      <c r="R90" s="5">
        <v>169</v>
      </c>
      <c r="S90" s="5">
        <v>157</v>
      </c>
      <c r="T90" s="5">
        <v>153</v>
      </c>
      <c r="U90" s="5">
        <v>145</v>
      </c>
      <c r="X90" s="8"/>
      <c r="Y90" s="8"/>
    </row>
    <row r="91" spans="1:25">
      <c r="A91" s="2">
        <v>8</v>
      </c>
      <c r="B91" s="2" t="s">
        <v>222</v>
      </c>
      <c r="C91" s="5" t="s">
        <v>40</v>
      </c>
      <c r="D91" s="5"/>
      <c r="E91" s="5">
        <v>157</v>
      </c>
      <c r="F91" s="5"/>
      <c r="G91" s="5">
        <v>173</v>
      </c>
      <c r="H91" s="5">
        <v>173</v>
      </c>
      <c r="I91" s="2">
        <v>161</v>
      </c>
      <c r="J91" s="5">
        <v>664</v>
      </c>
      <c r="K91" s="5"/>
      <c r="L91" s="5"/>
      <c r="M91" s="21">
        <v>663.9914</v>
      </c>
      <c r="N91" s="2">
        <v>4</v>
      </c>
      <c r="O91" s="22">
        <v>664.18346699999995</v>
      </c>
      <c r="P91" s="5">
        <v>173</v>
      </c>
      <c r="Q91" s="5">
        <v>173</v>
      </c>
      <c r="R91" s="2">
        <v>161</v>
      </c>
      <c r="S91" s="5">
        <v>157</v>
      </c>
      <c r="T91" s="5"/>
      <c r="U91" s="5"/>
      <c r="X91" s="8"/>
      <c r="Y91" s="8"/>
    </row>
    <row r="92" spans="1:25">
      <c r="A92" s="2">
        <v>9</v>
      </c>
      <c r="B92" s="2" t="s">
        <v>225</v>
      </c>
      <c r="C92" s="5" t="s">
        <v>40</v>
      </c>
      <c r="D92" s="5">
        <v>140</v>
      </c>
      <c r="E92" s="5"/>
      <c r="F92" s="5">
        <v>138</v>
      </c>
      <c r="G92" s="5">
        <v>139</v>
      </c>
      <c r="H92" s="5">
        <v>162</v>
      </c>
      <c r="I92" s="2">
        <v>158</v>
      </c>
      <c r="J92" s="5">
        <v>599</v>
      </c>
      <c r="K92" s="5"/>
      <c r="L92" s="5"/>
      <c r="M92" s="21">
        <v>598.99130000000002</v>
      </c>
      <c r="N92" s="2">
        <v>5</v>
      </c>
      <c r="O92" s="22">
        <v>599.17065280000008</v>
      </c>
      <c r="P92" s="5">
        <v>162</v>
      </c>
      <c r="Q92" s="2">
        <v>158</v>
      </c>
      <c r="R92" s="5">
        <v>140</v>
      </c>
      <c r="S92" s="5">
        <v>139</v>
      </c>
      <c r="T92" s="5">
        <v>138</v>
      </c>
      <c r="U92" s="5"/>
      <c r="X92" s="8"/>
      <c r="Y92" s="8"/>
    </row>
    <row r="93" spans="1:25">
      <c r="A93" s="2">
        <v>10</v>
      </c>
      <c r="B93" s="2" t="s">
        <v>237</v>
      </c>
      <c r="C93" s="5" t="s">
        <v>40</v>
      </c>
      <c r="D93" s="5">
        <v>131</v>
      </c>
      <c r="E93" s="5">
        <v>154</v>
      </c>
      <c r="F93" s="5"/>
      <c r="G93" s="5">
        <v>128</v>
      </c>
      <c r="H93" s="5">
        <v>144</v>
      </c>
      <c r="I93" s="2">
        <v>151</v>
      </c>
      <c r="J93" s="5">
        <v>580</v>
      </c>
      <c r="K93" s="5"/>
      <c r="L93" s="5"/>
      <c r="M93" s="21">
        <v>579.99120000000005</v>
      </c>
      <c r="N93" s="2">
        <v>5</v>
      </c>
      <c r="O93" s="22">
        <v>580.16188380000006</v>
      </c>
      <c r="P93" s="5">
        <v>154</v>
      </c>
      <c r="Q93" s="2">
        <v>151</v>
      </c>
      <c r="R93" s="5">
        <v>144</v>
      </c>
      <c r="S93" s="5">
        <v>131</v>
      </c>
      <c r="T93" s="5">
        <v>128</v>
      </c>
      <c r="U93" s="5"/>
      <c r="X93" s="8"/>
      <c r="Y93" s="8"/>
    </row>
    <row r="94" spans="1:25">
      <c r="A94" s="2">
        <v>11</v>
      </c>
      <c r="B94" s="2" t="s">
        <v>334</v>
      </c>
      <c r="C94" s="5" t="s">
        <v>15</v>
      </c>
      <c r="D94" s="5"/>
      <c r="E94" s="5">
        <v>145</v>
      </c>
      <c r="F94" s="5">
        <v>141</v>
      </c>
      <c r="G94" s="5">
        <v>134</v>
      </c>
      <c r="H94" s="5">
        <v>138</v>
      </c>
      <c r="J94" s="5">
        <v>558</v>
      </c>
      <c r="K94" s="5"/>
      <c r="L94" s="5"/>
      <c r="M94" s="21">
        <v>557.99109999999996</v>
      </c>
      <c r="N94" s="2">
        <v>4</v>
      </c>
      <c r="O94" s="22">
        <v>558.15171399999997</v>
      </c>
      <c r="P94" s="5">
        <v>145</v>
      </c>
      <c r="Q94" s="5">
        <v>141</v>
      </c>
      <c r="R94" s="5">
        <v>138</v>
      </c>
      <c r="S94" s="5">
        <v>134</v>
      </c>
      <c r="T94" s="5"/>
      <c r="X94" s="8"/>
      <c r="Y94" s="8"/>
    </row>
    <row r="95" spans="1:25">
      <c r="A95" s="2">
        <v>12</v>
      </c>
      <c r="B95" s="2" t="s">
        <v>313</v>
      </c>
      <c r="C95" s="5" t="s">
        <v>40</v>
      </c>
      <c r="D95" s="5">
        <v>141</v>
      </c>
      <c r="E95" s="5">
        <v>141</v>
      </c>
      <c r="F95" s="5">
        <v>137</v>
      </c>
      <c r="G95" s="5">
        <v>133</v>
      </c>
      <c r="H95" s="5"/>
      <c r="J95" s="5">
        <v>552</v>
      </c>
      <c r="K95" s="5"/>
      <c r="L95" s="5"/>
      <c r="M95" s="21">
        <v>551.99099999999999</v>
      </c>
      <c r="N95" s="2">
        <v>4</v>
      </c>
      <c r="O95" s="22">
        <v>552.14760299999989</v>
      </c>
      <c r="P95" s="5">
        <v>141</v>
      </c>
      <c r="Q95" s="5">
        <v>141</v>
      </c>
      <c r="R95" s="5">
        <v>137</v>
      </c>
      <c r="S95" s="5">
        <v>133</v>
      </c>
      <c r="T95" s="5"/>
      <c r="X95" s="8"/>
      <c r="Y95" s="8"/>
    </row>
    <row r="96" spans="1:25">
      <c r="A96" s="2">
        <v>13</v>
      </c>
      <c r="B96" s="2" t="s">
        <v>234</v>
      </c>
      <c r="C96" s="5" t="s">
        <v>23</v>
      </c>
      <c r="D96" s="5">
        <v>116</v>
      </c>
      <c r="E96" s="5">
        <v>131</v>
      </c>
      <c r="F96" s="5">
        <v>120</v>
      </c>
      <c r="G96" s="5">
        <v>122</v>
      </c>
      <c r="H96" s="5">
        <v>134</v>
      </c>
      <c r="I96" s="2">
        <v>153</v>
      </c>
      <c r="J96" s="5">
        <v>540</v>
      </c>
      <c r="K96" s="5"/>
      <c r="L96" s="5"/>
      <c r="M96" s="21">
        <v>539.99090000000001</v>
      </c>
      <c r="N96" s="2">
        <v>6</v>
      </c>
      <c r="O96" s="22">
        <v>540.15874516000008</v>
      </c>
      <c r="P96" s="2">
        <v>153</v>
      </c>
      <c r="Q96" s="5">
        <v>134</v>
      </c>
      <c r="R96" s="5">
        <v>131</v>
      </c>
      <c r="S96" s="5">
        <v>122</v>
      </c>
      <c r="T96" s="5">
        <v>120</v>
      </c>
      <c r="U96" s="5">
        <v>116</v>
      </c>
      <c r="X96" s="8"/>
      <c r="Y96" s="8"/>
    </row>
    <row r="97" spans="1:25">
      <c r="A97" s="2">
        <v>14</v>
      </c>
      <c r="B97" s="2" t="s">
        <v>463</v>
      </c>
      <c r="C97" s="5" t="s">
        <v>40</v>
      </c>
      <c r="D97" s="5">
        <v>109</v>
      </c>
      <c r="E97" s="5"/>
      <c r="F97" s="5">
        <v>143</v>
      </c>
      <c r="G97" s="5">
        <v>132</v>
      </c>
      <c r="H97" s="5">
        <v>145</v>
      </c>
      <c r="J97" s="5">
        <v>529</v>
      </c>
      <c r="K97" s="5"/>
      <c r="L97" s="5"/>
      <c r="M97" s="21">
        <v>528.99080000000004</v>
      </c>
      <c r="N97" s="2">
        <v>4</v>
      </c>
      <c r="O97" s="22">
        <v>529.15152899999998</v>
      </c>
      <c r="P97" s="5">
        <v>145</v>
      </c>
      <c r="Q97" s="5">
        <v>143</v>
      </c>
      <c r="R97" s="5">
        <v>132</v>
      </c>
      <c r="S97" s="5">
        <v>109</v>
      </c>
      <c r="T97" s="5"/>
      <c r="X97" s="8"/>
      <c r="Y97" s="8"/>
    </row>
    <row r="98" spans="1:25">
      <c r="A98" s="2">
        <v>15</v>
      </c>
      <c r="B98" s="2" t="s">
        <v>264</v>
      </c>
      <c r="C98" s="5" t="s">
        <v>209</v>
      </c>
      <c r="D98" s="5">
        <v>118</v>
      </c>
      <c r="E98" s="5">
        <v>135</v>
      </c>
      <c r="F98" s="5">
        <v>114</v>
      </c>
      <c r="G98" s="5">
        <v>106</v>
      </c>
      <c r="H98" s="5"/>
      <c r="I98" s="2">
        <v>132</v>
      </c>
      <c r="J98" s="5">
        <v>499</v>
      </c>
      <c r="K98" s="5"/>
      <c r="L98" s="5"/>
      <c r="M98" s="21">
        <v>498.9907</v>
      </c>
      <c r="N98" s="2">
        <v>5</v>
      </c>
      <c r="O98" s="22">
        <v>499.14020459999995</v>
      </c>
      <c r="P98" s="5">
        <v>135</v>
      </c>
      <c r="Q98" s="2">
        <v>132</v>
      </c>
      <c r="R98" s="5">
        <v>118</v>
      </c>
      <c r="S98" s="5">
        <v>114</v>
      </c>
      <c r="T98" s="5">
        <v>106</v>
      </c>
      <c r="U98" s="5"/>
      <c r="X98" s="8"/>
      <c r="Y98" s="8"/>
    </row>
    <row r="99" spans="1:25">
      <c r="A99" s="2">
        <v>16</v>
      </c>
      <c r="B99" s="2" t="s">
        <v>376</v>
      </c>
      <c r="C99" s="5" t="s">
        <v>11</v>
      </c>
      <c r="D99" s="5">
        <v>163</v>
      </c>
      <c r="E99" s="5"/>
      <c r="F99" s="5">
        <v>158</v>
      </c>
      <c r="G99" s="5">
        <v>166</v>
      </c>
      <c r="H99" s="5"/>
      <c r="J99" s="5">
        <v>487</v>
      </c>
      <c r="K99" s="5"/>
      <c r="L99" s="5"/>
      <c r="M99" s="21">
        <v>486.99059999999997</v>
      </c>
      <c r="N99" s="2">
        <v>3</v>
      </c>
      <c r="O99" s="22">
        <v>487.17447999999996</v>
      </c>
      <c r="P99" s="5">
        <v>166</v>
      </c>
      <c r="Q99" s="5">
        <v>163</v>
      </c>
      <c r="R99" s="5">
        <v>158</v>
      </c>
      <c r="S99" s="5"/>
      <c r="T99" s="5"/>
      <c r="X99" s="8"/>
      <c r="Y99" s="8"/>
    </row>
    <row r="100" spans="1:25">
      <c r="A100" s="2">
        <v>17</v>
      </c>
      <c r="B100" s="2" t="s">
        <v>280</v>
      </c>
      <c r="C100" s="5" t="s">
        <v>472</v>
      </c>
      <c r="D100" s="5"/>
      <c r="E100" s="5">
        <v>116</v>
      </c>
      <c r="F100" s="5">
        <v>101</v>
      </c>
      <c r="G100" s="5">
        <v>89</v>
      </c>
      <c r="H100" s="5">
        <v>125</v>
      </c>
      <c r="I100" s="2">
        <v>121</v>
      </c>
      <c r="J100" s="5">
        <v>463</v>
      </c>
      <c r="K100" s="5"/>
      <c r="L100" s="5"/>
      <c r="M100" s="21">
        <v>462.9905</v>
      </c>
      <c r="N100" s="2">
        <v>5</v>
      </c>
      <c r="O100" s="22">
        <v>463.12886989999998</v>
      </c>
      <c r="P100" s="5">
        <v>125</v>
      </c>
      <c r="Q100" s="2">
        <v>121</v>
      </c>
      <c r="R100" s="5">
        <v>116</v>
      </c>
      <c r="S100" s="5">
        <v>101</v>
      </c>
      <c r="T100" s="5">
        <v>89</v>
      </c>
      <c r="U100" s="5"/>
      <c r="X100" s="8"/>
      <c r="Y100" s="8"/>
    </row>
    <row r="101" spans="1:25">
      <c r="A101" s="2">
        <v>18</v>
      </c>
      <c r="B101" s="2" t="s">
        <v>285</v>
      </c>
      <c r="C101" s="5" t="s">
        <v>40</v>
      </c>
      <c r="D101" s="5"/>
      <c r="E101" s="5"/>
      <c r="F101" s="5">
        <v>102</v>
      </c>
      <c r="G101" s="5">
        <v>92</v>
      </c>
      <c r="H101" s="5">
        <v>124</v>
      </c>
      <c r="I101" s="2">
        <v>117</v>
      </c>
      <c r="J101" s="5">
        <v>435</v>
      </c>
      <c r="K101" s="5"/>
      <c r="L101" s="5"/>
      <c r="M101" s="21">
        <v>434.99040000000002</v>
      </c>
      <c r="N101" s="2">
        <v>4</v>
      </c>
      <c r="O101" s="22">
        <v>435.12721200000004</v>
      </c>
      <c r="P101" s="5">
        <v>124</v>
      </c>
      <c r="Q101" s="2">
        <v>117</v>
      </c>
      <c r="R101" s="5">
        <v>102</v>
      </c>
      <c r="S101" s="5">
        <v>92</v>
      </c>
      <c r="T101" s="5"/>
      <c r="U101" s="5"/>
      <c r="X101" s="8"/>
      <c r="Y101" s="8"/>
    </row>
    <row r="102" spans="1:25">
      <c r="A102" s="2">
        <v>19</v>
      </c>
      <c r="B102" s="2" t="s">
        <v>633</v>
      </c>
      <c r="C102" s="5" t="s">
        <v>63</v>
      </c>
      <c r="D102" s="5"/>
      <c r="E102" s="5">
        <v>194</v>
      </c>
      <c r="F102" s="5">
        <v>191</v>
      </c>
      <c r="G102" s="5"/>
      <c r="H102" s="5"/>
      <c r="J102" s="5">
        <v>385</v>
      </c>
      <c r="K102" s="5"/>
      <c r="L102" s="5"/>
      <c r="M102" s="21">
        <v>384.99029999999999</v>
      </c>
      <c r="N102" s="2">
        <v>2</v>
      </c>
      <c r="O102" s="22">
        <v>385.20339999999999</v>
      </c>
      <c r="P102" s="5">
        <v>194</v>
      </c>
      <c r="Q102" s="5">
        <v>191</v>
      </c>
      <c r="R102" s="5"/>
      <c r="S102" s="5"/>
      <c r="T102" s="5"/>
      <c r="X102" s="8"/>
      <c r="Y102" s="8"/>
    </row>
    <row r="103" spans="1:25">
      <c r="A103" s="2">
        <v>20</v>
      </c>
      <c r="B103" s="2" t="s">
        <v>324</v>
      </c>
      <c r="C103" s="5" t="s">
        <v>40</v>
      </c>
      <c r="D103" s="5">
        <v>111</v>
      </c>
      <c r="E103" s="5">
        <v>136</v>
      </c>
      <c r="F103" s="5">
        <v>127</v>
      </c>
      <c r="G103" s="5"/>
      <c r="H103" s="5"/>
      <c r="J103" s="5">
        <v>374</v>
      </c>
      <c r="K103" s="5"/>
      <c r="L103" s="5"/>
      <c r="M103" s="21">
        <v>373.99020000000002</v>
      </c>
      <c r="N103" s="2">
        <v>3</v>
      </c>
      <c r="O103" s="22">
        <v>374.14001000000002</v>
      </c>
      <c r="P103" s="5">
        <v>136</v>
      </c>
      <c r="Q103" s="5">
        <v>127</v>
      </c>
      <c r="R103" s="5">
        <v>111</v>
      </c>
      <c r="S103" s="5"/>
      <c r="T103" s="5"/>
      <c r="X103" s="8"/>
      <c r="Y103" s="8"/>
    </row>
    <row r="104" spans="1:25">
      <c r="A104" s="2">
        <v>21</v>
      </c>
      <c r="B104" s="2" t="s">
        <v>379</v>
      </c>
      <c r="C104" s="5" t="s">
        <v>11</v>
      </c>
      <c r="D104" s="5">
        <v>173</v>
      </c>
      <c r="E104" s="5"/>
      <c r="F104" s="5">
        <v>178</v>
      </c>
      <c r="G104" s="5"/>
      <c r="H104" s="5"/>
      <c r="J104" s="5">
        <v>351</v>
      </c>
      <c r="K104" s="5"/>
      <c r="L104" s="5"/>
      <c r="M104" s="21">
        <v>350.99009999999998</v>
      </c>
      <c r="N104" s="2">
        <v>2</v>
      </c>
      <c r="O104" s="22">
        <v>351.18539999999996</v>
      </c>
      <c r="P104" s="5">
        <v>178</v>
      </c>
      <c r="Q104" s="5">
        <v>173</v>
      </c>
      <c r="R104" s="5"/>
      <c r="S104" s="5"/>
      <c r="T104" s="5"/>
      <c r="X104" s="8"/>
      <c r="Y104" s="8"/>
    </row>
    <row r="105" spans="1:25">
      <c r="A105" s="2">
        <v>22</v>
      </c>
      <c r="B105" s="2" t="s">
        <v>276</v>
      </c>
      <c r="C105" s="5" t="s">
        <v>472</v>
      </c>
      <c r="D105" s="5">
        <v>95</v>
      </c>
      <c r="E105" s="5"/>
      <c r="F105" s="5"/>
      <c r="G105" s="5">
        <v>99</v>
      </c>
      <c r="H105" s="5"/>
      <c r="I105" s="2">
        <v>125</v>
      </c>
      <c r="J105" s="5">
        <v>319</v>
      </c>
      <c r="K105" s="5"/>
      <c r="L105" s="5"/>
      <c r="M105" s="21">
        <v>318.99</v>
      </c>
      <c r="N105" s="2">
        <v>3</v>
      </c>
      <c r="O105" s="22">
        <v>319.12585000000001</v>
      </c>
      <c r="P105" s="2">
        <v>125</v>
      </c>
      <c r="Q105" s="5">
        <v>99</v>
      </c>
      <c r="R105" s="5">
        <v>95</v>
      </c>
      <c r="S105" s="5"/>
      <c r="T105" s="5"/>
      <c r="U105" s="5"/>
      <c r="X105" s="8"/>
      <c r="Y105" s="8"/>
    </row>
    <row r="106" spans="1:25">
      <c r="A106" s="2">
        <v>23</v>
      </c>
      <c r="B106" s="2" t="s">
        <v>202</v>
      </c>
      <c r="C106" s="5" t="s">
        <v>472</v>
      </c>
      <c r="D106" s="5"/>
      <c r="E106" s="5"/>
      <c r="F106" s="5"/>
      <c r="G106" s="5">
        <v>143</v>
      </c>
      <c r="H106" s="5"/>
      <c r="I106" s="2">
        <v>167</v>
      </c>
      <c r="J106" s="5">
        <v>310</v>
      </c>
      <c r="K106" s="5"/>
      <c r="L106" s="5"/>
      <c r="M106" s="21">
        <v>309.98989999999998</v>
      </c>
      <c r="N106" s="2">
        <v>2</v>
      </c>
      <c r="O106" s="22">
        <v>310.17119999999994</v>
      </c>
      <c r="P106" s="2">
        <v>167</v>
      </c>
      <c r="Q106" s="5">
        <v>143</v>
      </c>
      <c r="R106" s="5"/>
      <c r="S106" s="5"/>
      <c r="T106" s="5"/>
      <c r="U106" s="5"/>
      <c r="X106" s="8"/>
      <c r="Y106" s="8"/>
    </row>
    <row r="107" spans="1:25">
      <c r="A107" s="2">
        <v>24</v>
      </c>
      <c r="B107" s="2" t="s">
        <v>307</v>
      </c>
      <c r="C107" s="5" t="s">
        <v>40</v>
      </c>
      <c r="D107" s="5">
        <v>102</v>
      </c>
      <c r="E107" s="5"/>
      <c r="F107" s="5">
        <v>104</v>
      </c>
      <c r="G107" s="5">
        <v>94</v>
      </c>
      <c r="H107" s="5"/>
      <c r="J107" s="5">
        <v>300</v>
      </c>
      <c r="K107" s="5"/>
      <c r="L107" s="5"/>
      <c r="M107" s="21">
        <v>299.9898</v>
      </c>
      <c r="N107" s="2">
        <v>3</v>
      </c>
      <c r="O107" s="22">
        <v>300.10494</v>
      </c>
      <c r="P107" s="5">
        <v>104</v>
      </c>
      <c r="Q107" s="5">
        <v>102</v>
      </c>
      <c r="R107" s="5">
        <v>94</v>
      </c>
      <c r="S107" s="5"/>
      <c r="T107" s="5"/>
      <c r="X107" s="8"/>
      <c r="Y107" s="8"/>
    </row>
    <row r="108" spans="1:25">
      <c r="A108" s="2">
        <v>25</v>
      </c>
      <c r="B108" s="2" t="s">
        <v>464</v>
      </c>
      <c r="C108" s="5" t="s">
        <v>40</v>
      </c>
      <c r="D108" s="5">
        <v>121</v>
      </c>
      <c r="E108" s="5"/>
      <c r="F108" s="5"/>
      <c r="G108" s="5">
        <v>119</v>
      </c>
      <c r="H108" s="5"/>
      <c r="J108" s="5">
        <v>240</v>
      </c>
      <c r="K108" s="5"/>
      <c r="L108" s="5"/>
      <c r="M108" s="21">
        <v>239.9897</v>
      </c>
      <c r="N108" s="2">
        <v>2</v>
      </c>
      <c r="O108" s="22">
        <v>240.12260000000001</v>
      </c>
      <c r="P108" s="5">
        <v>121</v>
      </c>
      <c r="Q108" s="5">
        <v>119</v>
      </c>
      <c r="R108" s="5"/>
      <c r="S108" s="5"/>
      <c r="T108" s="5"/>
      <c r="X108" s="8"/>
      <c r="Y108" s="8"/>
    </row>
    <row r="109" spans="1:25">
      <c r="A109" s="2">
        <v>26</v>
      </c>
      <c r="B109" s="2" t="s">
        <v>438</v>
      </c>
      <c r="C109" s="5" t="s">
        <v>21</v>
      </c>
      <c r="D109" s="5"/>
      <c r="E109" s="5"/>
      <c r="F109" s="5"/>
      <c r="G109" s="5">
        <v>189</v>
      </c>
      <c r="H109" s="5"/>
      <c r="J109" s="5">
        <v>189</v>
      </c>
      <c r="K109" s="5"/>
      <c r="L109" s="5"/>
      <c r="M109" s="21">
        <v>188.9896</v>
      </c>
      <c r="N109" s="2">
        <v>1</v>
      </c>
      <c r="O109" s="22">
        <v>189.17859999999999</v>
      </c>
      <c r="P109" s="5">
        <v>189</v>
      </c>
      <c r="Q109" s="5"/>
      <c r="R109" s="5"/>
      <c r="S109" s="5"/>
      <c r="T109" s="5"/>
      <c r="X109" s="8"/>
      <c r="Y109" s="8"/>
    </row>
    <row r="110" spans="1:25">
      <c r="A110" s="2">
        <v>27</v>
      </c>
      <c r="B110" s="2" t="s">
        <v>634</v>
      </c>
      <c r="C110" s="5" t="s">
        <v>209</v>
      </c>
      <c r="D110" s="5"/>
      <c r="E110" s="5"/>
      <c r="F110" s="5">
        <v>186</v>
      </c>
      <c r="G110" s="5"/>
      <c r="H110" s="5"/>
      <c r="J110" s="5">
        <v>186</v>
      </c>
      <c r="K110" s="5"/>
      <c r="L110" s="5"/>
      <c r="M110" s="21">
        <v>185.98949999999999</v>
      </c>
      <c r="N110" s="2">
        <v>1</v>
      </c>
      <c r="O110" s="22">
        <v>186.1755</v>
      </c>
      <c r="P110" s="5">
        <v>186</v>
      </c>
      <c r="Q110" s="5"/>
      <c r="R110" s="5"/>
      <c r="S110" s="5"/>
      <c r="T110" s="5"/>
      <c r="X110" s="8"/>
      <c r="Y110" s="8"/>
    </row>
    <row r="111" spans="1:25">
      <c r="A111" s="2">
        <v>28</v>
      </c>
      <c r="B111" s="2" t="s">
        <v>153</v>
      </c>
      <c r="C111" s="5" t="s">
        <v>23</v>
      </c>
      <c r="D111" s="5"/>
      <c r="E111" s="5"/>
      <c r="F111" s="5"/>
      <c r="G111" s="5"/>
      <c r="H111" s="5"/>
      <c r="I111" s="2">
        <v>186</v>
      </c>
      <c r="J111" s="5">
        <v>186</v>
      </c>
      <c r="K111" s="5"/>
      <c r="L111" s="5"/>
      <c r="M111" s="21">
        <v>185.98939999999999</v>
      </c>
      <c r="N111" s="2">
        <v>1</v>
      </c>
      <c r="O111" s="22">
        <v>186.1754</v>
      </c>
      <c r="P111" s="2">
        <v>186</v>
      </c>
      <c r="Q111" s="5"/>
      <c r="R111" s="5"/>
      <c r="S111" s="5"/>
      <c r="T111" s="5"/>
      <c r="U111" s="5"/>
      <c r="X111" s="8"/>
      <c r="Y111" s="8"/>
    </row>
    <row r="112" spans="1:25">
      <c r="A112" s="2">
        <v>29</v>
      </c>
      <c r="B112" s="2" t="s">
        <v>352</v>
      </c>
      <c r="C112" s="5" t="s">
        <v>34</v>
      </c>
      <c r="D112" s="5">
        <v>180</v>
      </c>
      <c r="E112" s="5"/>
      <c r="F112" s="5"/>
      <c r="G112" s="5"/>
      <c r="H112" s="5"/>
      <c r="J112" s="5">
        <v>180</v>
      </c>
      <c r="K112" s="5"/>
      <c r="L112" s="5"/>
      <c r="M112" s="21">
        <v>179.98929999999999</v>
      </c>
      <c r="N112" s="2">
        <v>1</v>
      </c>
      <c r="O112" s="22">
        <v>180.16929999999999</v>
      </c>
      <c r="P112" s="5">
        <v>180</v>
      </c>
      <c r="Q112" s="5"/>
      <c r="R112" s="5"/>
      <c r="S112" s="5"/>
      <c r="T112" s="5"/>
      <c r="X112" s="8"/>
      <c r="Y112" s="8"/>
    </row>
    <row r="113" spans="1:25">
      <c r="A113" s="2">
        <v>30</v>
      </c>
      <c r="B113" s="2" t="s">
        <v>635</v>
      </c>
      <c r="C113" s="5" t="s">
        <v>21</v>
      </c>
      <c r="D113" s="5"/>
      <c r="E113" s="5"/>
      <c r="F113" s="5">
        <v>171</v>
      </c>
      <c r="G113" s="5"/>
      <c r="H113" s="5"/>
      <c r="J113" s="5">
        <v>171</v>
      </c>
      <c r="K113" s="5"/>
      <c r="L113" s="5"/>
      <c r="M113" s="21">
        <v>170.98920000000001</v>
      </c>
      <c r="N113" s="2">
        <v>1</v>
      </c>
      <c r="O113" s="22">
        <v>171.1602</v>
      </c>
      <c r="P113" s="5">
        <v>171</v>
      </c>
      <c r="Q113" s="5"/>
      <c r="R113" s="5"/>
      <c r="S113" s="5"/>
      <c r="T113" s="5"/>
      <c r="X113" s="8"/>
      <c r="Y113" s="8"/>
    </row>
    <row r="114" spans="1:25">
      <c r="A114" s="2">
        <v>31</v>
      </c>
      <c r="B114" s="2" t="s">
        <v>406</v>
      </c>
      <c r="C114" s="5" t="s">
        <v>63</v>
      </c>
      <c r="D114" s="5">
        <v>168</v>
      </c>
      <c r="E114" s="5"/>
      <c r="F114" s="5"/>
      <c r="G114" s="5"/>
      <c r="H114" s="5"/>
      <c r="J114" s="5">
        <v>168</v>
      </c>
      <c r="K114" s="5"/>
      <c r="L114" s="5"/>
      <c r="M114" s="21">
        <v>167.98910000000001</v>
      </c>
      <c r="N114" s="2">
        <v>1</v>
      </c>
      <c r="O114" s="22">
        <v>168.15710000000001</v>
      </c>
      <c r="P114" s="5">
        <v>168</v>
      </c>
      <c r="Q114" s="5"/>
      <c r="R114" s="5"/>
      <c r="S114" s="5"/>
      <c r="T114" s="5"/>
      <c r="X114" s="8"/>
      <c r="Y114" s="8"/>
    </row>
    <row r="115" spans="1:25">
      <c r="A115" s="2">
        <v>32</v>
      </c>
      <c r="B115" s="2" t="s">
        <v>636</v>
      </c>
      <c r="C115" s="5" t="s">
        <v>87</v>
      </c>
      <c r="D115" s="5"/>
      <c r="E115" s="5"/>
      <c r="F115" s="5">
        <v>165</v>
      </c>
      <c r="G115" s="5"/>
      <c r="H115" s="5"/>
      <c r="J115" s="5">
        <v>165</v>
      </c>
      <c r="K115" s="5"/>
      <c r="L115" s="5"/>
      <c r="M115" s="21">
        <v>164.989</v>
      </c>
      <c r="N115" s="2">
        <v>1</v>
      </c>
      <c r="O115" s="22">
        <v>165.154</v>
      </c>
      <c r="P115" s="5">
        <v>165</v>
      </c>
      <c r="Q115" s="5"/>
      <c r="R115" s="5"/>
      <c r="S115" s="5"/>
      <c r="T115" s="5"/>
      <c r="X115" s="8"/>
      <c r="Y115" s="8"/>
    </row>
    <row r="116" spans="1:25">
      <c r="A116" s="2">
        <v>33</v>
      </c>
      <c r="B116" s="2" t="s">
        <v>637</v>
      </c>
      <c r="C116" s="5" t="s">
        <v>21</v>
      </c>
      <c r="D116" s="5"/>
      <c r="E116" s="5"/>
      <c r="F116" s="5"/>
      <c r="G116" s="5"/>
      <c r="H116" s="5">
        <v>160</v>
      </c>
      <c r="J116" s="5">
        <v>160</v>
      </c>
      <c r="K116" s="5"/>
      <c r="L116" s="5"/>
      <c r="M116" s="21">
        <v>159.9889</v>
      </c>
      <c r="N116" s="2">
        <v>1</v>
      </c>
      <c r="O116" s="22">
        <v>160.1489</v>
      </c>
      <c r="P116" s="5">
        <v>160</v>
      </c>
      <c r="Q116" s="5"/>
      <c r="R116" s="5"/>
      <c r="S116" s="5"/>
      <c r="T116" s="5"/>
      <c r="X116" s="8"/>
      <c r="Y116" s="8"/>
    </row>
    <row r="117" spans="1:25">
      <c r="A117" s="2">
        <v>34</v>
      </c>
      <c r="B117" s="2" t="s">
        <v>638</v>
      </c>
      <c r="C117" s="5" t="s">
        <v>87</v>
      </c>
      <c r="D117" s="5"/>
      <c r="E117" s="5"/>
      <c r="F117" s="5">
        <v>144</v>
      </c>
      <c r="G117" s="5"/>
      <c r="H117" s="5"/>
      <c r="J117" s="5">
        <v>144</v>
      </c>
      <c r="K117" s="5"/>
      <c r="L117" s="5"/>
      <c r="M117" s="21">
        <v>143.9888</v>
      </c>
      <c r="N117" s="2">
        <v>1</v>
      </c>
      <c r="O117" s="22">
        <v>144.1328</v>
      </c>
      <c r="P117" s="5">
        <v>144</v>
      </c>
      <c r="Q117" s="5"/>
      <c r="R117" s="5"/>
      <c r="S117" s="5"/>
      <c r="T117" s="5"/>
      <c r="X117" s="8"/>
      <c r="Y117" s="8"/>
    </row>
    <row r="118" spans="1:25">
      <c r="A118" s="2">
        <v>35</v>
      </c>
      <c r="B118" s="2" t="s">
        <v>639</v>
      </c>
      <c r="C118" s="5" t="s">
        <v>15</v>
      </c>
      <c r="D118" s="5"/>
      <c r="E118" s="5"/>
      <c r="F118" s="5"/>
      <c r="G118" s="5">
        <v>135</v>
      </c>
      <c r="H118" s="5"/>
      <c r="J118" s="5">
        <v>135</v>
      </c>
      <c r="K118" s="5"/>
      <c r="L118" s="5"/>
      <c r="M118" s="21">
        <v>134.98869999999999</v>
      </c>
      <c r="N118" s="2">
        <v>1</v>
      </c>
      <c r="O118" s="22">
        <v>135.12369999999999</v>
      </c>
      <c r="P118" s="5">
        <v>135</v>
      </c>
      <c r="Q118" s="5"/>
      <c r="R118" s="5"/>
      <c r="S118" s="5"/>
      <c r="T118" s="5"/>
      <c r="X118" s="8"/>
      <c r="Y118" s="8"/>
    </row>
    <row r="119" spans="1:25">
      <c r="A119" s="2">
        <v>36</v>
      </c>
      <c r="B119" s="2" t="s">
        <v>460</v>
      </c>
      <c r="C119" s="5" t="s">
        <v>87</v>
      </c>
      <c r="D119" s="5">
        <v>122</v>
      </c>
      <c r="E119" s="5"/>
      <c r="F119" s="5"/>
      <c r="G119" s="5"/>
      <c r="H119" s="5"/>
      <c r="J119" s="5">
        <v>122</v>
      </c>
      <c r="K119" s="5"/>
      <c r="L119" s="5"/>
      <c r="M119" s="21">
        <v>121.98860000000001</v>
      </c>
      <c r="N119" s="2">
        <v>1</v>
      </c>
      <c r="O119" s="22">
        <v>122.11060000000001</v>
      </c>
      <c r="P119" s="5">
        <v>122</v>
      </c>
      <c r="Q119" s="5"/>
      <c r="R119" s="5"/>
      <c r="S119" s="5"/>
      <c r="T119" s="5"/>
      <c r="X119" s="8"/>
      <c r="Y119" s="8"/>
    </row>
    <row r="120" spans="1:25">
      <c r="A120" s="2">
        <v>37</v>
      </c>
      <c r="B120" s="2" t="s">
        <v>640</v>
      </c>
      <c r="C120" s="5" t="s">
        <v>34</v>
      </c>
      <c r="D120" s="5">
        <v>120</v>
      </c>
      <c r="E120" s="5"/>
      <c r="F120" s="5"/>
      <c r="G120" s="5"/>
      <c r="H120" s="5"/>
      <c r="J120" s="5">
        <v>120</v>
      </c>
      <c r="K120" s="5"/>
      <c r="L120" s="5"/>
      <c r="M120" s="21">
        <v>119.9885</v>
      </c>
      <c r="N120" s="2">
        <v>1</v>
      </c>
      <c r="O120" s="22">
        <v>120.10850000000001</v>
      </c>
      <c r="P120" s="5">
        <v>120</v>
      </c>
      <c r="Q120" s="5"/>
      <c r="R120" s="5"/>
      <c r="S120" s="5"/>
      <c r="T120" s="5"/>
      <c r="X120" s="8"/>
      <c r="Y120" s="8"/>
    </row>
    <row r="121" spans="1:25">
      <c r="A121" s="2">
        <v>38</v>
      </c>
      <c r="B121" s="2" t="s">
        <v>407</v>
      </c>
      <c r="C121" s="5" t="s">
        <v>63</v>
      </c>
      <c r="D121" s="5">
        <v>88</v>
      </c>
      <c r="E121" s="5"/>
      <c r="F121" s="5"/>
      <c r="G121" s="5"/>
      <c r="H121" s="5"/>
      <c r="J121" s="5">
        <v>88</v>
      </c>
      <c r="K121" s="5"/>
      <c r="L121" s="5"/>
      <c r="M121" s="21">
        <v>87.988399999999999</v>
      </c>
      <c r="N121" s="2">
        <v>1</v>
      </c>
      <c r="O121" s="22">
        <v>88.076399999999992</v>
      </c>
      <c r="P121" s="5">
        <v>88</v>
      </c>
      <c r="Q121" s="5"/>
      <c r="R121" s="5"/>
      <c r="S121" s="5"/>
      <c r="T121" s="5"/>
      <c r="X121" s="8"/>
      <c r="Y121" s="8"/>
    </row>
    <row r="122" spans="1:25" ht="3" customHeight="1">
      <c r="C122" s="5"/>
      <c r="L122" s="5"/>
      <c r="M122" s="21"/>
      <c r="P122" s="5"/>
      <c r="X122" s="8"/>
      <c r="Y122" s="8"/>
    </row>
    <row r="123" spans="1:25">
      <c r="C123" s="5"/>
      <c r="L123" s="5"/>
      <c r="M123" s="21"/>
      <c r="P123" s="5"/>
      <c r="X123" s="8"/>
      <c r="Y123" s="8"/>
    </row>
    <row r="124" spans="1:25" ht="15">
      <c r="A124" s="25"/>
      <c r="B124" s="25" t="s">
        <v>126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5"/>
      <c r="M124" s="21"/>
      <c r="P124" s="5"/>
      <c r="Q124" s="8"/>
      <c r="R124" s="8"/>
      <c r="S124" s="8"/>
      <c r="T124" s="8"/>
      <c r="U124" s="8"/>
      <c r="X124" s="8"/>
      <c r="Y124" s="8"/>
    </row>
    <row r="125" spans="1:25">
      <c r="A125" s="2">
        <v>1</v>
      </c>
      <c r="B125" s="2" t="s">
        <v>389</v>
      </c>
      <c r="C125" s="5" t="s">
        <v>27</v>
      </c>
      <c r="D125" s="5">
        <v>196</v>
      </c>
      <c r="E125" s="5">
        <v>199</v>
      </c>
      <c r="F125" s="5">
        <v>196</v>
      </c>
      <c r="G125" s="5">
        <v>198</v>
      </c>
      <c r="H125" s="5"/>
      <c r="J125" s="5">
        <v>789</v>
      </c>
      <c r="K125" s="5"/>
      <c r="L125" s="5"/>
      <c r="M125" s="21">
        <v>788.98800000000006</v>
      </c>
      <c r="N125" s="2">
        <v>4</v>
      </c>
      <c r="O125" s="22">
        <v>789.20895600000006</v>
      </c>
      <c r="P125" s="5">
        <v>199</v>
      </c>
      <c r="Q125" s="5">
        <v>198</v>
      </c>
      <c r="R125" s="5">
        <v>196</v>
      </c>
      <c r="S125" s="5">
        <v>196</v>
      </c>
      <c r="T125" s="5"/>
      <c r="W125" s="5"/>
      <c r="X125" s="8"/>
      <c r="Y125" s="8"/>
    </row>
    <row r="126" spans="1:25">
      <c r="A126" s="2">
        <v>2</v>
      </c>
      <c r="B126" s="2" t="s">
        <v>125</v>
      </c>
      <c r="C126" s="5" t="s">
        <v>34</v>
      </c>
      <c r="D126" s="5"/>
      <c r="E126" s="5">
        <v>181</v>
      </c>
      <c r="F126" s="5">
        <v>179</v>
      </c>
      <c r="G126" s="5">
        <v>187</v>
      </c>
      <c r="H126" s="5">
        <v>194</v>
      </c>
      <c r="I126" s="2">
        <v>193</v>
      </c>
      <c r="J126" s="5">
        <v>755</v>
      </c>
      <c r="K126" s="5"/>
      <c r="L126" s="5"/>
      <c r="M126" s="21">
        <v>754.98789999999997</v>
      </c>
      <c r="N126" s="2">
        <v>5</v>
      </c>
      <c r="O126" s="22">
        <v>755.20326890000001</v>
      </c>
      <c r="P126" s="5">
        <v>194</v>
      </c>
      <c r="Q126" s="2">
        <v>193</v>
      </c>
      <c r="R126" s="5">
        <v>187</v>
      </c>
      <c r="S126" s="5">
        <v>181</v>
      </c>
      <c r="T126" s="5">
        <v>179</v>
      </c>
      <c r="U126" s="5"/>
      <c r="W126" s="5"/>
      <c r="X126" s="8"/>
      <c r="Y126" s="8"/>
    </row>
    <row r="127" spans="1:25">
      <c r="A127" s="2">
        <v>3</v>
      </c>
      <c r="B127" s="2" t="s">
        <v>144</v>
      </c>
      <c r="C127" s="5" t="s">
        <v>63</v>
      </c>
      <c r="D127" s="5">
        <v>87</v>
      </c>
      <c r="E127" s="5">
        <v>170</v>
      </c>
      <c r="F127" s="5">
        <v>154</v>
      </c>
      <c r="G127" s="5">
        <v>152</v>
      </c>
      <c r="H127" s="5">
        <v>179</v>
      </c>
      <c r="I127" s="2">
        <v>188</v>
      </c>
      <c r="J127" s="5">
        <v>691</v>
      </c>
      <c r="K127" s="5"/>
      <c r="L127" s="5"/>
      <c r="M127" s="21">
        <v>690.98779999999999</v>
      </c>
      <c r="N127" s="2">
        <v>6</v>
      </c>
      <c r="O127" s="22">
        <v>691.19557007000003</v>
      </c>
      <c r="P127" s="2">
        <v>188</v>
      </c>
      <c r="Q127" s="5">
        <v>179</v>
      </c>
      <c r="R127" s="5">
        <v>170</v>
      </c>
      <c r="S127" s="5">
        <v>154</v>
      </c>
      <c r="T127" s="5">
        <v>152</v>
      </c>
      <c r="U127" s="5">
        <v>87</v>
      </c>
      <c r="W127" s="5"/>
      <c r="X127" s="8"/>
      <c r="Y127" s="8"/>
    </row>
    <row r="128" spans="1:25">
      <c r="A128" s="2">
        <v>4</v>
      </c>
      <c r="B128" s="2" t="s">
        <v>166</v>
      </c>
      <c r="C128" s="5" t="s">
        <v>21</v>
      </c>
      <c r="D128" s="5">
        <v>169</v>
      </c>
      <c r="E128" s="5">
        <v>156</v>
      </c>
      <c r="F128" s="5">
        <v>163</v>
      </c>
      <c r="G128" s="5">
        <v>170</v>
      </c>
      <c r="H128" s="5"/>
      <c r="I128" s="2">
        <v>182</v>
      </c>
      <c r="J128" s="5">
        <v>684</v>
      </c>
      <c r="K128" s="5"/>
      <c r="L128" s="5"/>
      <c r="M128" s="21">
        <v>683.98770000000002</v>
      </c>
      <c r="N128" s="2">
        <v>5</v>
      </c>
      <c r="O128" s="22">
        <v>684.18856860000017</v>
      </c>
      <c r="P128" s="2">
        <v>182</v>
      </c>
      <c r="Q128" s="5">
        <v>170</v>
      </c>
      <c r="R128" s="5">
        <v>169</v>
      </c>
      <c r="S128" s="5">
        <v>163</v>
      </c>
      <c r="T128" s="5">
        <v>156</v>
      </c>
      <c r="U128" s="5"/>
      <c r="W128" s="5"/>
      <c r="X128" s="8"/>
      <c r="Y128" s="8"/>
    </row>
    <row r="129" spans="1:25">
      <c r="A129" s="2">
        <v>5</v>
      </c>
      <c r="B129" s="2" t="s">
        <v>192</v>
      </c>
      <c r="C129" s="5" t="s">
        <v>27</v>
      </c>
      <c r="D129" s="5"/>
      <c r="E129" s="5">
        <v>173</v>
      </c>
      <c r="F129" s="5"/>
      <c r="G129" s="5">
        <v>156</v>
      </c>
      <c r="H129" s="5">
        <v>175</v>
      </c>
      <c r="I129" s="2">
        <v>170</v>
      </c>
      <c r="J129" s="5">
        <v>674</v>
      </c>
      <c r="K129" s="5"/>
      <c r="L129" s="5"/>
      <c r="M129" s="21">
        <v>673.98760000000004</v>
      </c>
      <c r="N129" s="2">
        <v>4</v>
      </c>
      <c r="O129" s="22">
        <v>674.18175599999995</v>
      </c>
      <c r="P129" s="5">
        <v>175</v>
      </c>
      <c r="Q129" s="5">
        <v>173</v>
      </c>
      <c r="R129" s="2">
        <v>170</v>
      </c>
      <c r="S129" s="5">
        <v>156</v>
      </c>
      <c r="T129" s="5"/>
      <c r="U129" s="5"/>
      <c r="W129" s="5"/>
      <c r="X129" s="8"/>
      <c r="Y129" s="8"/>
    </row>
    <row r="130" spans="1:25">
      <c r="A130" s="2">
        <v>6</v>
      </c>
      <c r="B130" s="2" t="s">
        <v>216</v>
      </c>
      <c r="C130" s="5" t="s">
        <v>40</v>
      </c>
      <c r="D130" s="5">
        <v>158</v>
      </c>
      <c r="E130" s="5"/>
      <c r="F130" s="5">
        <v>108</v>
      </c>
      <c r="G130" s="5">
        <v>161</v>
      </c>
      <c r="H130" s="5">
        <v>163</v>
      </c>
      <c r="I130" s="2">
        <v>163</v>
      </c>
      <c r="J130" s="5">
        <v>645</v>
      </c>
      <c r="K130" s="5"/>
      <c r="L130" s="5"/>
      <c r="M130" s="21">
        <v>644.98749999999995</v>
      </c>
      <c r="N130" s="2">
        <v>5</v>
      </c>
      <c r="O130" s="22">
        <v>645.16857880000009</v>
      </c>
      <c r="P130" s="2">
        <v>163</v>
      </c>
      <c r="Q130" s="5">
        <v>163</v>
      </c>
      <c r="R130" s="5">
        <v>161</v>
      </c>
      <c r="S130" s="5">
        <v>158</v>
      </c>
      <c r="T130" s="5">
        <v>108</v>
      </c>
      <c r="U130" s="5"/>
      <c r="W130" s="5"/>
      <c r="X130" s="8"/>
      <c r="Y130" s="8"/>
    </row>
    <row r="131" spans="1:25">
      <c r="A131" s="2">
        <v>7</v>
      </c>
      <c r="B131" s="2" t="s">
        <v>220</v>
      </c>
      <c r="C131" s="5" t="s">
        <v>21</v>
      </c>
      <c r="D131" s="5"/>
      <c r="E131" s="5"/>
      <c r="F131" s="5">
        <v>134</v>
      </c>
      <c r="G131" s="5">
        <v>146</v>
      </c>
      <c r="H131" s="5">
        <v>166</v>
      </c>
      <c r="I131" s="2">
        <v>162</v>
      </c>
      <c r="J131" s="5">
        <v>608</v>
      </c>
      <c r="K131" s="5"/>
      <c r="L131" s="5"/>
      <c r="M131" s="21">
        <v>607.98739999999998</v>
      </c>
      <c r="N131" s="2">
        <v>4</v>
      </c>
      <c r="O131" s="22">
        <v>608.17119400000001</v>
      </c>
      <c r="P131" s="5">
        <v>166</v>
      </c>
      <c r="Q131" s="2">
        <v>162</v>
      </c>
      <c r="R131" s="5">
        <v>146</v>
      </c>
      <c r="S131" s="5">
        <v>134</v>
      </c>
      <c r="T131" s="5"/>
      <c r="U131" s="5"/>
      <c r="W131" s="5"/>
      <c r="X131" s="8"/>
      <c r="Y131" s="8"/>
    </row>
    <row r="132" spans="1:25">
      <c r="A132" s="2">
        <v>8</v>
      </c>
      <c r="B132" s="2" t="s">
        <v>226</v>
      </c>
      <c r="C132" s="5" t="s">
        <v>40</v>
      </c>
      <c r="D132" s="5">
        <v>139</v>
      </c>
      <c r="E132" s="5">
        <v>148</v>
      </c>
      <c r="F132" s="5"/>
      <c r="G132" s="5">
        <v>138</v>
      </c>
      <c r="H132" s="5">
        <v>158</v>
      </c>
      <c r="I132" s="2">
        <v>157</v>
      </c>
      <c r="J132" s="5">
        <v>602</v>
      </c>
      <c r="K132" s="5"/>
      <c r="L132" s="5"/>
      <c r="M132" s="21">
        <v>601.9873</v>
      </c>
      <c r="N132" s="2">
        <v>5</v>
      </c>
      <c r="O132" s="22">
        <v>602.1626328000001</v>
      </c>
      <c r="P132" s="5">
        <v>158</v>
      </c>
      <c r="Q132" s="2">
        <v>157</v>
      </c>
      <c r="R132" s="5">
        <v>148</v>
      </c>
      <c r="S132" s="5">
        <v>139</v>
      </c>
      <c r="T132" s="5">
        <v>138</v>
      </c>
      <c r="U132" s="5"/>
      <c r="W132" s="5"/>
      <c r="X132" s="8"/>
      <c r="Y132" s="8"/>
    </row>
    <row r="133" spans="1:25">
      <c r="A133" s="2">
        <v>9</v>
      </c>
      <c r="B133" s="2" t="s">
        <v>229</v>
      </c>
      <c r="C133" s="5" t="s">
        <v>40</v>
      </c>
      <c r="D133" s="5">
        <v>138</v>
      </c>
      <c r="E133" s="5"/>
      <c r="F133" s="5">
        <v>135</v>
      </c>
      <c r="G133" s="5"/>
      <c r="H133" s="5">
        <v>150</v>
      </c>
      <c r="I133" s="2">
        <v>156</v>
      </c>
      <c r="J133" s="5">
        <v>579</v>
      </c>
      <c r="K133" s="5"/>
      <c r="L133" s="5"/>
      <c r="M133" s="21">
        <v>578.98720000000003</v>
      </c>
      <c r="N133" s="2">
        <v>4</v>
      </c>
      <c r="O133" s="22">
        <v>579.15971500000001</v>
      </c>
      <c r="P133" s="2">
        <v>156</v>
      </c>
      <c r="Q133" s="5">
        <v>150</v>
      </c>
      <c r="R133" s="5">
        <v>138</v>
      </c>
      <c r="S133" s="5">
        <v>135</v>
      </c>
      <c r="T133" s="5"/>
      <c r="U133" s="5"/>
      <c r="W133" s="5"/>
      <c r="X133" s="8"/>
      <c r="Y133" s="8"/>
    </row>
    <row r="134" spans="1:25">
      <c r="A134" s="2">
        <v>10</v>
      </c>
      <c r="B134" s="2" t="s">
        <v>345</v>
      </c>
      <c r="C134" s="5" t="s">
        <v>34</v>
      </c>
      <c r="D134" s="5">
        <v>159</v>
      </c>
      <c r="E134" s="5">
        <v>168</v>
      </c>
      <c r="F134" s="5"/>
      <c r="G134" s="5">
        <v>84</v>
      </c>
      <c r="H134" s="5">
        <v>155</v>
      </c>
      <c r="J134" s="5">
        <v>566</v>
      </c>
      <c r="K134" s="5"/>
      <c r="L134" s="5"/>
      <c r="M134" s="21">
        <v>565.98710000000005</v>
      </c>
      <c r="N134" s="2">
        <v>4</v>
      </c>
      <c r="O134" s="22">
        <v>566.17263400000002</v>
      </c>
      <c r="P134" s="5">
        <v>168</v>
      </c>
      <c r="Q134" s="5">
        <v>159</v>
      </c>
      <c r="R134" s="5">
        <v>155</v>
      </c>
      <c r="S134" s="5">
        <v>84</v>
      </c>
      <c r="T134" s="5"/>
      <c r="X134" s="8"/>
      <c r="Y134" s="8"/>
    </row>
    <row r="135" spans="1:25">
      <c r="A135" s="2">
        <v>11</v>
      </c>
      <c r="B135" s="2" t="s">
        <v>261</v>
      </c>
      <c r="C135" s="5" t="s">
        <v>40</v>
      </c>
      <c r="D135" s="5">
        <v>113</v>
      </c>
      <c r="E135" s="5"/>
      <c r="F135" s="5">
        <v>103</v>
      </c>
      <c r="G135" s="5">
        <v>107</v>
      </c>
      <c r="H135" s="5">
        <v>142</v>
      </c>
      <c r="I135" s="2">
        <v>134</v>
      </c>
      <c r="J135" s="5">
        <v>496</v>
      </c>
      <c r="K135" s="5"/>
      <c r="L135" s="5"/>
      <c r="M135" s="21">
        <v>495.98700000000002</v>
      </c>
      <c r="N135" s="2">
        <v>5</v>
      </c>
      <c r="O135" s="22">
        <v>496.1436473</v>
      </c>
      <c r="P135" s="5">
        <v>142</v>
      </c>
      <c r="Q135" s="2">
        <v>134</v>
      </c>
      <c r="R135" s="5">
        <v>113</v>
      </c>
      <c r="S135" s="5">
        <v>107</v>
      </c>
      <c r="T135" s="5">
        <v>103</v>
      </c>
      <c r="U135" s="5"/>
      <c r="X135" s="8"/>
      <c r="Y135" s="8"/>
    </row>
    <row r="136" spans="1:25">
      <c r="A136" s="2">
        <v>12</v>
      </c>
      <c r="B136" s="2" t="s">
        <v>441</v>
      </c>
      <c r="C136" s="5" t="s">
        <v>21</v>
      </c>
      <c r="D136" s="5">
        <v>183</v>
      </c>
      <c r="E136" s="5"/>
      <c r="F136" s="5">
        <v>168</v>
      </c>
      <c r="G136" s="5">
        <v>144</v>
      </c>
      <c r="H136" s="5"/>
      <c r="J136" s="5">
        <v>495</v>
      </c>
      <c r="K136" s="5"/>
      <c r="L136" s="5"/>
      <c r="M136" s="21">
        <v>494.98689999999999</v>
      </c>
      <c r="N136" s="2">
        <v>3</v>
      </c>
      <c r="O136" s="22">
        <v>495.18813999999998</v>
      </c>
      <c r="P136" s="5">
        <v>183</v>
      </c>
      <c r="Q136" s="5">
        <v>168</v>
      </c>
      <c r="R136" s="5">
        <v>144</v>
      </c>
      <c r="S136" s="5"/>
      <c r="T136" s="5"/>
      <c r="X136" s="8"/>
      <c r="Y136" s="8"/>
    </row>
    <row r="137" spans="1:25">
      <c r="A137" s="2">
        <v>13</v>
      </c>
      <c r="B137" s="2" t="s">
        <v>303</v>
      </c>
      <c r="C137" s="5" t="s">
        <v>40</v>
      </c>
      <c r="D137" s="5">
        <v>149</v>
      </c>
      <c r="E137" s="5">
        <v>164</v>
      </c>
      <c r="F137" s="5">
        <v>156</v>
      </c>
      <c r="G137" s="5"/>
      <c r="H137" s="5"/>
      <c r="J137" s="5">
        <v>469</v>
      </c>
      <c r="K137" s="5"/>
      <c r="L137" s="5"/>
      <c r="M137" s="21">
        <v>468.98680000000002</v>
      </c>
      <c r="N137" s="2">
        <v>3</v>
      </c>
      <c r="O137" s="22">
        <v>469.16789</v>
      </c>
      <c r="P137" s="5">
        <v>164</v>
      </c>
      <c r="Q137" s="5">
        <v>156</v>
      </c>
      <c r="R137" s="5">
        <v>149</v>
      </c>
      <c r="S137" s="5"/>
      <c r="T137" s="5"/>
      <c r="X137" s="8"/>
      <c r="Y137" s="8"/>
    </row>
    <row r="138" spans="1:25">
      <c r="A138" s="2">
        <v>14</v>
      </c>
      <c r="B138" s="2" t="s">
        <v>277</v>
      </c>
      <c r="C138" s="5" t="s">
        <v>472</v>
      </c>
      <c r="D138" s="5">
        <v>94</v>
      </c>
      <c r="E138" s="5">
        <v>115</v>
      </c>
      <c r="F138" s="5">
        <v>95</v>
      </c>
      <c r="G138" s="5">
        <v>91</v>
      </c>
      <c r="H138" s="5">
        <v>129</v>
      </c>
      <c r="I138" s="2">
        <v>124</v>
      </c>
      <c r="J138" s="5">
        <v>463</v>
      </c>
      <c r="K138" s="5"/>
      <c r="L138" s="5"/>
      <c r="M138" s="21">
        <v>462.98669999999998</v>
      </c>
      <c r="N138" s="2">
        <v>6</v>
      </c>
      <c r="O138" s="22">
        <v>463.12935530999999</v>
      </c>
      <c r="P138" s="5">
        <v>129</v>
      </c>
      <c r="Q138" s="2">
        <v>124</v>
      </c>
      <c r="R138" s="5">
        <v>115</v>
      </c>
      <c r="S138" s="5">
        <v>95</v>
      </c>
      <c r="T138" s="5">
        <v>94</v>
      </c>
      <c r="U138" s="5">
        <v>91</v>
      </c>
      <c r="X138" s="8"/>
      <c r="Y138" s="8"/>
    </row>
    <row r="139" spans="1:25">
      <c r="A139" s="2">
        <v>15</v>
      </c>
      <c r="B139" s="2" t="s">
        <v>292</v>
      </c>
      <c r="C139" s="5" t="s">
        <v>40</v>
      </c>
      <c r="D139" s="5">
        <v>92</v>
      </c>
      <c r="E139" s="5">
        <v>119</v>
      </c>
      <c r="F139" s="5">
        <v>97</v>
      </c>
      <c r="G139" s="5">
        <v>93</v>
      </c>
      <c r="H139" s="5">
        <v>126</v>
      </c>
      <c r="I139" s="2">
        <v>114</v>
      </c>
      <c r="J139" s="5">
        <v>456</v>
      </c>
      <c r="K139" s="5"/>
      <c r="L139" s="5"/>
      <c r="M139" s="21">
        <v>455.98660000000001</v>
      </c>
      <c r="N139" s="2">
        <v>6</v>
      </c>
      <c r="O139" s="22">
        <v>456.12574721999999</v>
      </c>
      <c r="P139" s="5">
        <v>126</v>
      </c>
      <c r="Q139" s="5">
        <v>119</v>
      </c>
      <c r="R139" s="2">
        <v>114</v>
      </c>
      <c r="S139" s="5">
        <v>97</v>
      </c>
      <c r="T139" s="5">
        <v>93</v>
      </c>
      <c r="U139" s="5">
        <v>92</v>
      </c>
      <c r="X139" s="8"/>
      <c r="Y139" s="8"/>
    </row>
    <row r="140" spans="1:25">
      <c r="A140" s="2">
        <v>16</v>
      </c>
      <c r="B140" s="2" t="s">
        <v>296</v>
      </c>
      <c r="C140" s="5" t="s">
        <v>34</v>
      </c>
      <c r="D140" s="5">
        <v>93</v>
      </c>
      <c r="E140" s="5">
        <v>121</v>
      </c>
      <c r="F140" s="5">
        <v>93</v>
      </c>
      <c r="G140" s="5">
        <v>86</v>
      </c>
      <c r="H140" s="5"/>
      <c r="I140" s="2">
        <v>111</v>
      </c>
      <c r="J140" s="5">
        <v>418</v>
      </c>
      <c r="K140" s="5"/>
      <c r="L140" s="5"/>
      <c r="M140" s="21">
        <v>417.98649999999998</v>
      </c>
      <c r="N140" s="2">
        <v>5</v>
      </c>
      <c r="O140" s="22">
        <v>418.11963159999993</v>
      </c>
      <c r="P140" s="5">
        <v>121</v>
      </c>
      <c r="Q140" s="2">
        <v>111</v>
      </c>
      <c r="R140" s="5">
        <v>93</v>
      </c>
      <c r="S140" s="5">
        <v>93</v>
      </c>
      <c r="T140" s="5">
        <v>86</v>
      </c>
      <c r="U140" s="5"/>
      <c r="X140" s="8"/>
      <c r="Y140" s="8"/>
    </row>
    <row r="141" spans="1:25">
      <c r="A141" s="2">
        <v>17</v>
      </c>
      <c r="B141" s="2" t="s">
        <v>232</v>
      </c>
      <c r="C141" s="5" t="s">
        <v>11</v>
      </c>
      <c r="D141" s="5"/>
      <c r="E141" s="5">
        <v>134</v>
      </c>
      <c r="F141" s="5"/>
      <c r="G141" s="5">
        <v>125</v>
      </c>
      <c r="H141" s="5"/>
      <c r="I141" s="2">
        <v>154</v>
      </c>
      <c r="J141" s="5">
        <v>413</v>
      </c>
      <c r="K141" s="5"/>
      <c r="L141" s="5"/>
      <c r="M141" s="21">
        <v>412.9864</v>
      </c>
      <c r="N141" s="2">
        <v>3</v>
      </c>
      <c r="O141" s="22">
        <v>413.15505000000002</v>
      </c>
      <c r="P141" s="2">
        <v>154</v>
      </c>
      <c r="Q141" s="5">
        <v>134</v>
      </c>
      <c r="R141" s="5">
        <v>125</v>
      </c>
      <c r="S141" s="5"/>
      <c r="T141" s="5"/>
      <c r="U141" s="5"/>
      <c r="X141" s="8"/>
      <c r="Y141" s="8"/>
    </row>
    <row r="142" spans="1:25">
      <c r="A142" s="2">
        <v>18</v>
      </c>
      <c r="B142" s="2" t="s">
        <v>461</v>
      </c>
      <c r="C142" s="5" t="s">
        <v>87</v>
      </c>
      <c r="D142" s="5"/>
      <c r="E142" s="5">
        <v>187</v>
      </c>
      <c r="F142" s="5">
        <v>185</v>
      </c>
      <c r="G142" s="5"/>
      <c r="H142" s="5"/>
      <c r="J142" s="5">
        <v>372</v>
      </c>
      <c r="K142" s="5"/>
      <c r="L142" s="5"/>
      <c r="M142" s="21">
        <v>371.98630000000003</v>
      </c>
      <c r="N142" s="2">
        <v>2</v>
      </c>
      <c r="O142" s="22">
        <v>372.19180000000006</v>
      </c>
      <c r="P142" s="5">
        <v>187</v>
      </c>
      <c r="Q142" s="5">
        <v>185</v>
      </c>
      <c r="R142" s="5"/>
      <c r="S142" s="5"/>
      <c r="T142" s="5"/>
      <c r="X142" s="8"/>
      <c r="Y142" s="8"/>
    </row>
    <row r="143" spans="1:25">
      <c r="A143" s="2">
        <v>19</v>
      </c>
      <c r="B143" s="2" t="s">
        <v>367</v>
      </c>
      <c r="C143" s="5" t="s">
        <v>514</v>
      </c>
      <c r="D143" s="5"/>
      <c r="E143" s="5">
        <v>186</v>
      </c>
      <c r="F143" s="5"/>
      <c r="G143" s="5">
        <v>186</v>
      </c>
      <c r="H143" s="5"/>
      <c r="J143" s="5">
        <v>372</v>
      </c>
      <c r="K143" s="5"/>
      <c r="L143" s="5"/>
      <c r="M143" s="21">
        <v>371.9862</v>
      </c>
      <c r="N143" s="2">
        <v>2</v>
      </c>
      <c r="O143" s="22">
        <v>372.19079999999997</v>
      </c>
      <c r="P143" s="5">
        <v>186</v>
      </c>
      <c r="Q143" s="5">
        <v>186</v>
      </c>
      <c r="R143" s="5"/>
      <c r="S143" s="5"/>
      <c r="T143" s="5"/>
      <c r="X143" s="8"/>
      <c r="Y143" s="8"/>
    </row>
    <row r="144" spans="1:25">
      <c r="A144" s="2">
        <v>20</v>
      </c>
      <c r="B144" s="2" t="s">
        <v>278</v>
      </c>
      <c r="C144" s="5" t="s">
        <v>40</v>
      </c>
      <c r="D144" s="5">
        <v>90</v>
      </c>
      <c r="E144" s="5"/>
      <c r="F144" s="5"/>
      <c r="G144" s="5"/>
      <c r="H144" s="5">
        <v>130</v>
      </c>
      <c r="I144" s="2">
        <v>123</v>
      </c>
      <c r="J144" s="5">
        <v>343</v>
      </c>
      <c r="K144" s="5"/>
      <c r="L144" s="5"/>
      <c r="M144" s="21">
        <v>342.98610000000002</v>
      </c>
      <c r="N144" s="2">
        <v>3</v>
      </c>
      <c r="O144" s="22">
        <v>343.1293</v>
      </c>
      <c r="P144" s="5">
        <v>130</v>
      </c>
      <c r="Q144" s="2">
        <v>123</v>
      </c>
      <c r="R144" s="5">
        <v>90</v>
      </c>
      <c r="S144" s="5"/>
      <c r="T144" s="5"/>
      <c r="U144" s="5"/>
      <c r="X144" s="8"/>
      <c r="Y144" s="8"/>
    </row>
    <row r="145" spans="1:25">
      <c r="A145" s="2">
        <v>21</v>
      </c>
      <c r="B145" s="2" t="s">
        <v>312</v>
      </c>
      <c r="C145" s="5" t="s">
        <v>40</v>
      </c>
      <c r="D145" s="5"/>
      <c r="E145" s="5"/>
      <c r="F145" s="5">
        <v>107</v>
      </c>
      <c r="G145" s="5">
        <v>103</v>
      </c>
      <c r="H145" s="5">
        <v>131</v>
      </c>
      <c r="J145" s="5">
        <v>341</v>
      </c>
      <c r="K145" s="5"/>
      <c r="L145" s="5"/>
      <c r="M145" s="21">
        <v>340.98599999999999</v>
      </c>
      <c r="N145" s="2">
        <v>3</v>
      </c>
      <c r="O145" s="22">
        <v>341.12872999999996</v>
      </c>
      <c r="P145" s="5">
        <v>131</v>
      </c>
      <c r="Q145" s="5">
        <v>107</v>
      </c>
      <c r="R145" s="5">
        <v>103</v>
      </c>
      <c r="S145" s="5"/>
      <c r="T145" s="5"/>
      <c r="X145" s="8"/>
      <c r="Y145" s="8"/>
    </row>
    <row r="146" spans="1:25">
      <c r="A146" s="2">
        <v>22</v>
      </c>
      <c r="B146" s="2" t="s">
        <v>348</v>
      </c>
      <c r="C146" s="5" t="s">
        <v>34</v>
      </c>
      <c r="D146" s="5">
        <v>175</v>
      </c>
      <c r="E146" s="5"/>
      <c r="F146" s="5"/>
      <c r="G146" s="5">
        <v>165</v>
      </c>
      <c r="H146" s="5"/>
      <c r="J146" s="5">
        <v>340</v>
      </c>
      <c r="K146" s="5"/>
      <c r="L146" s="5"/>
      <c r="M146" s="21">
        <v>339.98590000000002</v>
      </c>
      <c r="N146" s="2">
        <v>2</v>
      </c>
      <c r="O146" s="22">
        <v>340.17740000000003</v>
      </c>
      <c r="P146" s="5">
        <v>175</v>
      </c>
      <c r="Q146" s="5">
        <v>165</v>
      </c>
      <c r="R146" s="5"/>
      <c r="S146" s="5"/>
      <c r="T146" s="5"/>
      <c r="X146" s="8"/>
      <c r="Y146" s="8"/>
    </row>
    <row r="147" spans="1:25">
      <c r="A147" s="2">
        <v>23</v>
      </c>
      <c r="B147" s="2" t="s">
        <v>394</v>
      </c>
      <c r="C147" s="5" t="s">
        <v>27</v>
      </c>
      <c r="D147" s="5"/>
      <c r="E147" s="5"/>
      <c r="F147" s="5"/>
      <c r="G147" s="5">
        <v>159</v>
      </c>
      <c r="H147" s="5">
        <v>174</v>
      </c>
      <c r="J147" s="5">
        <v>333</v>
      </c>
      <c r="K147" s="5"/>
      <c r="L147" s="5"/>
      <c r="M147" s="21">
        <v>332.98579999999998</v>
      </c>
      <c r="N147" s="2">
        <v>2</v>
      </c>
      <c r="O147" s="22">
        <v>333.17569999999995</v>
      </c>
      <c r="P147" s="5">
        <v>174</v>
      </c>
      <c r="Q147" s="5">
        <v>159</v>
      </c>
      <c r="R147" s="5"/>
      <c r="S147" s="5"/>
      <c r="T147" s="5"/>
      <c r="X147" s="8"/>
      <c r="Y147" s="8"/>
    </row>
    <row r="148" spans="1:25">
      <c r="A148" s="2">
        <v>24</v>
      </c>
      <c r="B148" s="2" t="s">
        <v>341</v>
      </c>
      <c r="C148" s="5" t="s">
        <v>34</v>
      </c>
      <c r="D148" s="5"/>
      <c r="E148" s="5">
        <v>113</v>
      </c>
      <c r="F148" s="5">
        <v>94</v>
      </c>
      <c r="G148" s="5">
        <v>85</v>
      </c>
      <c r="H148" s="5"/>
      <c r="J148" s="5">
        <v>292</v>
      </c>
      <c r="K148" s="5"/>
      <c r="L148" s="5"/>
      <c r="M148" s="21">
        <v>291.98570000000001</v>
      </c>
      <c r="N148" s="2">
        <v>3</v>
      </c>
      <c r="O148" s="22">
        <v>292.10895000000005</v>
      </c>
      <c r="P148" s="5">
        <v>113</v>
      </c>
      <c r="Q148" s="5">
        <v>94</v>
      </c>
      <c r="R148" s="5">
        <v>85</v>
      </c>
      <c r="S148" s="5"/>
      <c r="T148" s="5"/>
      <c r="X148" s="8"/>
      <c r="Y148" s="8"/>
    </row>
    <row r="149" spans="1:25">
      <c r="A149" s="2">
        <v>25</v>
      </c>
      <c r="B149" s="2" t="s">
        <v>263</v>
      </c>
      <c r="C149" s="5" t="s">
        <v>11</v>
      </c>
      <c r="D149" s="5"/>
      <c r="E149" s="5"/>
      <c r="F149" s="5"/>
      <c r="G149" s="5"/>
      <c r="H149" s="5">
        <v>133</v>
      </c>
      <c r="I149" s="2">
        <v>133</v>
      </c>
      <c r="J149" s="5">
        <v>266</v>
      </c>
      <c r="K149" s="5"/>
      <c r="L149" s="5"/>
      <c r="M149" s="21">
        <v>265.98559999999998</v>
      </c>
      <c r="N149" s="2">
        <v>2</v>
      </c>
      <c r="O149" s="22">
        <v>266.13189999999997</v>
      </c>
      <c r="P149" s="2">
        <v>133</v>
      </c>
      <c r="Q149" s="5">
        <v>133</v>
      </c>
      <c r="R149" s="5"/>
      <c r="S149" s="5"/>
      <c r="T149" s="5"/>
      <c r="U149" s="5"/>
      <c r="X149" s="8"/>
      <c r="Y149" s="8"/>
    </row>
    <row r="150" spans="1:25">
      <c r="A150" s="2">
        <v>26</v>
      </c>
      <c r="B150" s="2" t="s">
        <v>246</v>
      </c>
      <c r="C150" s="5" t="s">
        <v>23</v>
      </c>
      <c r="D150" s="5"/>
      <c r="E150" s="5"/>
      <c r="F150" s="5"/>
      <c r="G150" s="5">
        <v>110</v>
      </c>
      <c r="H150" s="5"/>
      <c r="I150" s="2">
        <v>145</v>
      </c>
      <c r="J150" s="5">
        <v>255</v>
      </c>
      <c r="K150" s="5"/>
      <c r="L150" s="5"/>
      <c r="M150" s="21">
        <v>254.9855</v>
      </c>
      <c r="N150" s="2">
        <v>2</v>
      </c>
      <c r="O150" s="22">
        <v>255.14150000000001</v>
      </c>
      <c r="P150" s="2">
        <v>145</v>
      </c>
      <c r="Q150" s="5">
        <v>110</v>
      </c>
      <c r="R150" s="5"/>
      <c r="S150" s="5"/>
      <c r="T150" s="5"/>
      <c r="U150" s="5"/>
      <c r="X150" s="8"/>
      <c r="Y150" s="8"/>
    </row>
    <row r="151" spans="1:25">
      <c r="A151" s="2">
        <v>27</v>
      </c>
      <c r="B151" s="2" t="s">
        <v>268</v>
      </c>
      <c r="C151" s="5" t="s">
        <v>23</v>
      </c>
      <c r="D151" s="5"/>
      <c r="E151" s="5">
        <v>122</v>
      </c>
      <c r="F151" s="5"/>
      <c r="G151" s="5"/>
      <c r="H151" s="5"/>
      <c r="I151" s="2">
        <v>130</v>
      </c>
      <c r="J151" s="5">
        <v>252</v>
      </c>
      <c r="K151" s="5"/>
      <c r="L151" s="5"/>
      <c r="M151" s="21">
        <v>251.9854</v>
      </c>
      <c r="N151" s="2">
        <v>2</v>
      </c>
      <c r="O151" s="22">
        <v>252.1276</v>
      </c>
      <c r="P151" s="2">
        <v>130</v>
      </c>
      <c r="Q151" s="5">
        <v>122</v>
      </c>
      <c r="R151" s="5"/>
      <c r="S151" s="5"/>
      <c r="T151" s="5"/>
      <c r="U151" s="5"/>
      <c r="X151" s="8"/>
      <c r="Y151" s="8"/>
    </row>
    <row r="152" spans="1:25">
      <c r="A152" s="2">
        <v>28</v>
      </c>
      <c r="B152" s="2" t="s">
        <v>377</v>
      </c>
      <c r="C152" s="5" t="s">
        <v>11</v>
      </c>
      <c r="D152" s="5">
        <v>127</v>
      </c>
      <c r="E152" s="5"/>
      <c r="F152" s="5">
        <v>125</v>
      </c>
      <c r="G152" s="5"/>
      <c r="H152" s="5"/>
      <c r="J152" s="5">
        <v>252</v>
      </c>
      <c r="K152" s="5"/>
      <c r="L152" s="5"/>
      <c r="M152" s="21">
        <v>251.9853</v>
      </c>
      <c r="N152" s="2">
        <v>2</v>
      </c>
      <c r="O152" s="22">
        <v>252.12479999999999</v>
      </c>
      <c r="P152" s="5">
        <v>127</v>
      </c>
      <c r="Q152" s="5">
        <v>125</v>
      </c>
      <c r="R152" s="5"/>
      <c r="S152" s="5"/>
      <c r="T152" s="5"/>
      <c r="X152" s="8"/>
      <c r="Y152" s="8"/>
    </row>
    <row r="153" spans="1:25">
      <c r="A153" s="2">
        <v>29</v>
      </c>
      <c r="B153" s="2" t="s">
        <v>338</v>
      </c>
      <c r="C153" s="5" t="s">
        <v>15</v>
      </c>
      <c r="D153" s="5">
        <v>130</v>
      </c>
      <c r="E153" s="5"/>
      <c r="F153" s="5"/>
      <c r="G153" s="5">
        <v>116</v>
      </c>
      <c r="H153" s="5"/>
      <c r="J153" s="5">
        <v>246</v>
      </c>
      <c r="K153" s="5"/>
      <c r="L153" s="5"/>
      <c r="M153" s="21">
        <v>245.98519999999999</v>
      </c>
      <c r="N153" s="2">
        <v>2</v>
      </c>
      <c r="O153" s="22">
        <v>246.12679999999997</v>
      </c>
      <c r="P153" s="5">
        <v>130</v>
      </c>
      <c r="Q153" s="5">
        <v>116</v>
      </c>
      <c r="R153" s="5"/>
      <c r="S153" s="5"/>
      <c r="T153" s="5"/>
      <c r="X153" s="8"/>
      <c r="Y153" s="8"/>
    </row>
    <row r="154" spans="1:25">
      <c r="A154" s="2">
        <v>30</v>
      </c>
      <c r="B154" s="2" t="s">
        <v>321</v>
      </c>
      <c r="C154" s="5" t="s">
        <v>40</v>
      </c>
      <c r="D154" s="5">
        <v>100</v>
      </c>
      <c r="E154" s="5">
        <v>126</v>
      </c>
      <c r="F154" s="5"/>
      <c r="G154" s="5"/>
      <c r="H154" s="5"/>
      <c r="J154" s="5">
        <v>226</v>
      </c>
      <c r="K154" s="5"/>
      <c r="L154" s="5"/>
      <c r="M154" s="21">
        <v>225.98509999999999</v>
      </c>
      <c r="N154" s="2">
        <v>2</v>
      </c>
      <c r="O154" s="22">
        <v>226.12109999999998</v>
      </c>
      <c r="P154" s="5">
        <v>126</v>
      </c>
      <c r="Q154" s="5">
        <v>100</v>
      </c>
      <c r="R154" s="5"/>
      <c r="S154" s="5"/>
      <c r="T154" s="5"/>
      <c r="X154" s="8"/>
      <c r="Y154" s="8"/>
    </row>
    <row r="155" spans="1:25">
      <c r="A155" s="2">
        <v>31</v>
      </c>
      <c r="B155" s="2" t="s">
        <v>361</v>
      </c>
      <c r="C155" s="5" t="s">
        <v>472</v>
      </c>
      <c r="D155" s="5"/>
      <c r="E155" s="5">
        <v>125</v>
      </c>
      <c r="F155" s="5"/>
      <c r="G155" s="5">
        <v>101</v>
      </c>
      <c r="H155" s="5"/>
      <c r="J155" s="5">
        <v>226</v>
      </c>
      <c r="K155" s="5"/>
      <c r="L155" s="5"/>
      <c r="M155" s="21">
        <v>225.98500000000001</v>
      </c>
      <c r="N155" s="2">
        <v>2</v>
      </c>
      <c r="O155" s="22">
        <v>226.12010000000001</v>
      </c>
      <c r="P155" s="5">
        <v>125</v>
      </c>
      <c r="Q155" s="5">
        <v>101</v>
      </c>
      <c r="R155" s="5"/>
      <c r="S155" s="5"/>
      <c r="T155" s="5"/>
      <c r="X155" s="8"/>
      <c r="Y155" s="8"/>
    </row>
    <row r="156" spans="1:25">
      <c r="A156" s="2">
        <v>32</v>
      </c>
      <c r="B156" s="2" t="s">
        <v>641</v>
      </c>
      <c r="C156" s="5" t="s">
        <v>34</v>
      </c>
      <c r="D156" s="5"/>
      <c r="E156" s="5">
        <v>195</v>
      </c>
      <c r="F156" s="5"/>
      <c r="G156" s="5"/>
      <c r="H156" s="5"/>
      <c r="J156" s="5">
        <v>195</v>
      </c>
      <c r="K156" s="5"/>
      <c r="L156" s="5"/>
      <c r="M156" s="21">
        <v>194.98490000000001</v>
      </c>
      <c r="N156" s="2">
        <v>1</v>
      </c>
      <c r="O156" s="22">
        <v>195.1799</v>
      </c>
      <c r="P156" s="5">
        <v>195</v>
      </c>
      <c r="Q156" s="5"/>
      <c r="R156" s="5"/>
      <c r="S156" s="5"/>
      <c r="T156" s="5"/>
      <c r="X156" s="8"/>
      <c r="Y156" s="8"/>
    </row>
    <row r="157" spans="1:25">
      <c r="A157" s="2">
        <v>33</v>
      </c>
      <c r="B157" s="2" t="s">
        <v>642</v>
      </c>
      <c r="C157" s="5" t="s">
        <v>209</v>
      </c>
      <c r="D157" s="5"/>
      <c r="E157" s="5"/>
      <c r="F157" s="5">
        <v>180</v>
      </c>
      <c r="G157" s="5"/>
      <c r="H157" s="5"/>
      <c r="J157" s="5">
        <v>180</v>
      </c>
      <c r="K157" s="5"/>
      <c r="L157" s="5"/>
      <c r="M157" s="21">
        <v>179.98480000000001</v>
      </c>
      <c r="N157" s="2">
        <v>1</v>
      </c>
      <c r="O157" s="22">
        <v>180.16480000000001</v>
      </c>
      <c r="P157" s="5">
        <v>180</v>
      </c>
      <c r="Q157" s="5"/>
      <c r="R157" s="5"/>
      <c r="S157" s="5"/>
      <c r="T157" s="5"/>
      <c r="X157" s="8"/>
      <c r="Y157" s="8"/>
    </row>
    <row r="158" spans="1:25">
      <c r="A158" s="2">
        <v>34</v>
      </c>
      <c r="B158" s="2" t="s">
        <v>170</v>
      </c>
      <c r="C158" s="5" t="s">
        <v>63</v>
      </c>
      <c r="D158" s="5"/>
      <c r="E158" s="5"/>
      <c r="F158" s="5"/>
      <c r="G158" s="5"/>
      <c r="H158" s="5"/>
      <c r="I158" s="2">
        <v>179</v>
      </c>
      <c r="J158" s="5">
        <v>179</v>
      </c>
      <c r="K158" s="5"/>
      <c r="L158" s="5"/>
      <c r="M158" s="21">
        <v>178.9847</v>
      </c>
      <c r="N158" s="2">
        <v>1</v>
      </c>
      <c r="O158" s="22">
        <v>179.16370000000001</v>
      </c>
      <c r="P158" s="5">
        <v>179</v>
      </c>
      <c r="Q158" s="5"/>
      <c r="R158" s="5"/>
      <c r="S158" s="5"/>
      <c r="T158" s="5"/>
      <c r="X158" s="8"/>
      <c r="Y158" s="8"/>
    </row>
    <row r="159" spans="1:25">
      <c r="A159" s="2">
        <v>35</v>
      </c>
      <c r="B159" s="2" t="s">
        <v>643</v>
      </c>
      <c r="C159" s="5" t="s">
        <v>21</v>
      </c>
      <c r="D159" s="5"/>
      <c r="E159" s="5"/>
      <c r="F159" s="5"/>
      <c r="G159" s="5"/>
      <c r="H159" s="5">
        <v>167</v>
      </c>
      <c r="J159" s="5">
        <v>167</v>
      </c>
      <c r="K159" s="5"/>
      <c r="L159" s="5"/>
      <c r="M159" s="21">
        <v>166.9846</v>
      </c>
      <c r="N159" s="2">
        <v>1</v>
      </c>
      <c r="O159" s="22">
        <v>167.1516</v>
      </c>
      <c r="P159" s="5">
        <v>167</v>
      </c>
      <c r="Q159" s="5"/>
      <c r="R159" s="5"/>
      <c r="S159" s="5"/>
      <c r="T159" s="5"/>
      <c r="X159" s="8"/>
      <c r="Y159" s="8"/>
    </row>
    <row r="160" spans="1:25">
      <c r="A160" s="2">
        <v>36</v>
      </c>
      <c r="B160" s="2" t="s">
        <v>644</v>
      </c>
      <c r="C160" s="5" t="s">
        <v>514</v>
      </c>
      <c r="D160" s="5"/>
      <c r="E160" s="5">
        <v>166</v>
      </c>
      <c r="F160" s="5"/>
      <c r="G160" s="5"/>
      <c r="H160" s="5"/>
      <c r="J160" s="5">
        <v>166</v>
      </c>
      <c r="K160" s="5"/>
      <c r="L160" s="5"/>
      <c r="M160" s="21">
        <v>165.9845</v>
      </c>
      <c r="N160" s="2">
        <v>1</v>
      </c>
      <c r="O160" s="22">
        <v>166.15049999999999</v>
      </c>
      <c r="P160" s="5">
        <v>166</v>
      </c>
      <c r="Q160" s="5"/>
      <c r="R160" s="5"/>
      <c r="S160" s="5"/>
      <c r="T160" s="5"/>
      <c r="X160" s="8"/>
      <c r="Y160" s="8"/>
    </row>
    <row r="161" spans="1:25">
      <c r="A161" s="2">
        <v>37</v>
      </c>
      <c r="B161" s="2" t="s">
        <v>428</v>
      </c>
      <c r="C161" s="5" t="s">
        <v>15</v>
      </c>
      <c r="D161" s="5"/>
      <c r="E161" s="5">
        <v>149</v>
      </c>
      <c r="F161" s="5"/>
      <c r="G161" s="5"/>
      <c r="H161" s="5"/>
      <c r="J161" s="5">
        <v>149</v>
      </c>
      <c r="K161" s="5"/>
      <c r="L161" s="5"/>
      <c r="M161" s="21">
        <v>148.98439999999999</v>
      </c>
      <c r="N161" s="2">
        <v>1</v>
      </c>
      <c r="O161" s="22">
        <v>149.13339999999999</v>
      </c>
      <c r="P161" s="5">
        <v>149</v>
      </c>
      <c r="Q161" s="5"/>
      <c r="R161" s="5"/>
      <c r="S161" s="5"/>
      <c r="T161" s="5"/>
      <c r="X161" s="8"/>
      <c r="Y161" s="8"/>
    </row>
    <row r="162" spans="1:25">
      <c r="A162" s="2">
        <v>38</v>
      </c>
      <c r="B162" s="2" t="s">
        <v>402</v>
      </c>
      <c r="C162" s="5" t="s">
        <v>27</v>
      </c>
      <c r="D162" s="5"/>
      <c r="E162" s="5"/>
      <c r="F162" s="5"/>
      <c r="G162" s="5"/>
      <c r="H162" s="5">
        <v>147</v>
      </c>
      <c r="J162" s="5">
        <v>147</v>
      </c>
      <c r="K162" s="5"/>
      <c r="L162" s="5"/>
      <c r="M162" s="21">
        <v>146.98429999999999</v>
      </c>
      <c r="N162" s="2">
        <v>1</v>
      </c>
      <c r="O162" s="22">
        <v>147.13129999999998</v>
      </c>
      <c r="P162" s="5">
        <v>147</v>
      </c>
      <c r="Q162" s="5"/>
      <c r="R162" s="5"/>
      <c r="S162" s="5"/>
      <c r="T162" s="5"/>
      <c r="X162" s="8"/>
      <c r="Y162" s="8"/>
    </row>
    <row r="163" spans="1:25">
      <c r="A163" s="2">
        <v>39</v>
      </c>
      <c r="B163" s="2" t="s">
        <v>245</v>
      </c>
      <c r="C163" s="5" t="s">
        <v>23</v>
      </c>
      <c r="D163" s="5"/>
      <c r="E163" s="5"/>
      <c r="F163" s="5"/>
      <c r="G163" s="5"/>
      <c r="H163" s="5"/>
      <c r="I163" s="2">
        <v>146</v>
      </c>
      <c r="J163" s="5">
        <v>146</v>
      </c>
      <c r="K163" s="5"/>
      <c r="L163" s="5"/>
      <c r="M163" s="21">
        <v>145.98419999999999</v>
      </c>
      <c r="N163" s="2">
        <v>1</v>
      </c>
      <c r="O163" s="22">
        <v>146.13019999999997</v>
      </c>
      <c r="P163" s="2">
        <v>146</v>
      </c>
      <c r="Q163" s="5"/>
      <c r="R163" s="5"/>
      <c r="S163" s="5"/>
      <c r="T163" s="5"/>
      <c r="U163" s="5"/>
      <c r="X163" s="8"/>
      <c r="Y163" s="8"/>
    </row>
    <row r="164" spans="1:25">
      <c r="A164" s="2">
        <v>40</v>
      </c>
      <c r="B164" s="2" t="s">
        <v>645</v>
      </c>
      <c r="C164" s="5" t="s">
        <v>15</v>
      </c>
      <c r="D164" s="5"/>
      <c r="E164" s="5"/>
      <c r="F164" s="5"/>
      <c r="G164" s="5">
        <v>145</v>
      </c>
      <c r="H164" s="5"/>
      <c r="J164" s="5">
        <v>145</v>
      </c>
      <c r="K164" s="5"/>
      <c r="L164" s="5"/>
      <c r="M164" s="21">
        <v>144.98410000000001</v>
      </c>
      <c r="N164" s="2">
        <v>1</v>
      </c>
      <c r="O164" s="22">
        <v>145.12910000000002</v>
      </c>
      <c r="P164" s="5">
        <v>145</v>
      </c>
      <c r="Q164" s="5"/>
      <c r="R164" s="5"/>
      <c r="S164" s="5"/>
      <c r="T164" s="5"/>
      <c r="X164" s="8"/>
      <c r="Y164" s="8"/>
    </row>
    <row r="165" spans="1:25">
      <c r="A165" s="2">
        <v>41</v>
      </c>
      <c r="B165" s="2" t="s">
        <v>646</v>
      </c>
      <c r="C165" s="5" t="s">
        <v>15</v>
      </c>
      <c r="D165" s="5"/>
      <c r="E165" s="5"/>
      <c r="F165" s="5"/>
      <c r="G165" s="5"/>
      <c r="H165" s="5">
        <v>139</v>
      </c>
      <c r="J165" s="5">
        <v>139</v>
      </c>
      <c r="K165" s="5"/>
      <c r="L165" s="5"/>
      <c r="M165" s="21">
        <v>138.98400000000001</v>
      </c>
      <c r="N165" s="2">
        <v>1</v>
      </c>
      <c r="O165" s="22">
        <v>139.12300000000002</v>
      </c>
      <c r="P165" s="5">
        <v>139</v>
      </c>
      <c r="Q165" s="5"/>
      <c r="R165" s="5"/>
      <c r="S165" s="5"/>
      <c r="T165" s="5"/>
      <c r="X165" s="8"/>
      <c r="Y165" s="8"/>
    </row>
    <row r="166" spans="1:25">
      <c r="A166" s="2">
        <v>42</v>
      </c>
      <c r="B166" s="2" t="s">
        <v>332</v>
      </c>
      <c r="C166" s="5" t="s">
        <v>15</v>
      </c>
      <c r="D166" s="5"/>
      <c r="E166" s="5">
        <v>129</v>
      </c>
      <c r="F166" s="5"/>
      <c r="G166" s="5"/>
      <c r="H166" s="5"/>
      <c r="J166" s="5">
        <v>129</v>
      </c>
      <c r="K166" s="5"/>
      <c r="L166" s="5"/>
      <c r="M166" s="21">
        <v>128.98390000000001</v>
      </c>
      <c r="N166" s="2">
        <v>1</v>
      </c>
      <c r="O166" s="22">
        <v>129.1129</v>
      </c>
      <c r="P166" s="5">
        <v>129</v>
      </c>
      <c r="Q166" s="5"/>
      <c r="R166" s="5"/>
      <c r="S166" s="5"/>
      <c r="T166" s="5"/>
      <c r="X166" s="8"/>
      <c r="Y166" s="8"/>
    </row>
    <row r="167" spans="1:25">
      <c r="A167" s="2">
        <v>43</v>
      </c>
      <c r="B167" s="2" t="s">
        <v>647</v>
      </c>
      <c r="C167" s="5" t="s">
        <v>11</v>
      </c>
      <c r="D167" s="5"/>
      <c r="E167" s="5"/>
      <c r="F167" s="5">
        <v>124</v>
      </c>
      <c r="G167" s="5"/>
      <c r="H167" s="5"/>
      <c r="J167" s="5">
        <v>124</v>
      </c>
      <c r="K167" s="5"/>
      <c r="L167" s="5"/>
      <c r="M167" s="21">
        <v>123.9838</v>
      </c>
      <c r="N167" s="2">
        <v>1</v>
      </c>
      <c r="O167" s="22">
        <v>124.1078</v>
      </c>
      <c r="P167" s="5">
        <v>124</v>
      </c>
      <c r="Q167" s="5"/>
      <c r="R167" s="5"/>
      <c r="S167" s="5"/>
      <c r="T167" s="5"/>
      <c r="X167" s="8"/>
      <c r="Y167" s="8"/>
    </row>
    <row r="168" spans="1:25">
      <c r="A168" s="2">
        <v>44</v>
      </c>
      <c r="B168" s="2" t="s">
        <v>648</v>
      </c>
      <c r="C168" s="5" t="s">
        <v>23</v>
      </c>
      <c r="D168" s="5"/>
      <c r="E168" s="5"/>
      <c r="F168" s="5">
        <v>118</v>
      </c>
      <c r="G168" s="5"/>
      <c r="H168" s="5"/>
      <c r="J168" s="5">
        <v>118</v>
      </c>
      <c r="K168" s="5"/>
      <c r="L168" s="5"/>
      <c r="M168" s="21">
        <v>117.9837</v>
      </c>
      <c r="N168" s="2">
        <v>1</v>
      </c>
      <c r="O168" s="22">
        <v>118.10169999999999</v>
      </c>
      <c r="P168" s="5">
        <v>118</v>
      </c>
      <c r="Q168" s="5"/>
      <c r="R168" s="5"/>
      <c r="S168" s="5"/>
      <c r="T168" s="5"/>
      <c r="X168" s="8"/>
      <c r="Y168" s="8"/>
    </row>
    <row r="169" spans="1:25">
      <c r="A169" s="2">
        <v>45</v>
      </c>
      <c r="B169" s="2" t="s">
        <v>649</v>
      </c>
      <c r="C169" s="5" t="s">
        <v>15</v>
      </c>
      <c r="D169" s="5"/>
      <c r="E169" s="5"/>
      <c r="F169" s="5"/>
      <c r="G169" s="5"/>
      <c r="H169" s="5">
        <v>117</v>
      </c>
      <c r="J169" s="5">
        <v>117</v>
      </c>
      <c r="K169" s="5"/>
      <c r="L169" s="5"/>
      <c r="M169" s="21">
        <v>116.9836</v>
      </c>
      <c r="N169" s="2">
        <v>1</v>
      </c>
      <c r="O169" s="22">
        <v>117.1006</v>
      </c>
      <c r="P169" s="5">
        <v>117</v>
      </c>
      <c r="Q169" s="5"/>
      <c r="R169" s="5"/>
      <c r="S169" s="5"/>
      <c r="T169" s="5"/>
      <c r="X169" s="8"/>
      <c r="Y169" s="8"/>
    </row>
    <row r="170" spans="1:25">
      <c r="A170" s="2">
        <v>46</v>
      </c>
      <c r="B170" s="2" t="s">
        <v>650</v>
      </c>
      <c r="C170" s="5" t="s">
        <v>63</v>
      </c>
      <c r="D170" s="5">
        <v>108</v>
      </c>
      <c r="E170" s="5"/>
      <c r="F170" s="5"/>
      <c r="G170" s="5"/>
      <c r="H170" s="5"/>
      <c r="J170" s="5">
        <v>108</v>
      </c>
      <c r="K170" s="5"/>
      <c r="L170" s="5"/>
      <c r="M170" s="21">
        <v>107.98350000000001</v>
      </c>
      <c r="N170" s="2">
        <v>1</v>
      </c>
      <c r="O170" s="22">
        <v>108.09150000000001</v>
      </c>
      <c r="P170" s="5">
        <v>108</v>
      </c>
      <c r="Q170" s="5"/>
      <c r="R170" s="5"/>
      <c r="S170" s="5"/>
      <c r="T170" s="5"/>
      <c r="X170" s="8"/>
      <c r="Y170" s="8"/>
    </row>
    <row r="171" spans="1:25">
      <c r="A171" s="2">
        <v>47</v>
      </c>
      <c r="B171" s="2" t="s">
        <v>451</v>
      </c>
      <c r="C171" s="5" t="s">
        <v>87</v>
      </c>
      <c r="D171" s="5">
        <v>105</v>
      </c>
      <c r="E171" s="5"/>
      <c r="F171" s="5"/>
      <c r="G171" s="5"/>
      <c r="H171" s="5"/>
      <c r="J171" s="5">
        <v>105</v>
      </c>
      <c r="K171" s="5"/>
      <c r="L171" s="5"/>
      <c r="M171" s="21">
        <v>104.9834</v>
      </c>
      <c r="N171" s="2">
        <v>1</v>
      </c>
      <c r="O171" s="22">
        <v>105.08840000000001</v>
      </c>
      <c r="P171" s="5">
        <v>105</v>
      </c>
      <c r="Q171" s="5"/>
      <c r="R171" s="5"/>
      <c r="S171" s="5"/>
      <c r="T171" s="5"/>
      <c r="X171" s="8"/>
      <c r="Y171" s="8"/>
    </row>
    <row r="172" spans="1:25">
      <c r="A172" s="2">
        <v>48</v>
      </c>
      <c r="B172" s="2" t="s">
        <v>399</v>
      </c>
      <c r="C172" s="5" t="s">
        <v>27</v>
      </c>
      <c r="D172" s="5"/>
      <c r="E172" s="5"/>
      <c r="F172" s="5"/>
      <c r="G172" s="5">
        <v>102</v>
      </c>
      <c r="H172" s="5"/>
      <c r="J172" s="5">
        <v>102</v>
      </c>
      <c r="K172" s="5"/>
      <c r="L172" s="5"/>
      <c r="M172" s="21">
        <v>101.9833</v>
      </c>
      <c r="N172" s="2">
        <v>1</v>
      </c>
      <c r="O172" s="22">
        <v>102.0853</v>
      </c>
      <c r="P172" s="5">
        <v>102</v>
      </c>
      <c r="Q172" s="5"/>
      <c r="R172" s="5"/>
      <c r="S172" s="5"/>
      <c r="T172" s="5"/>
      <c r="X172" s="8"/>
      <c r="Y172" s="8"/>
    </row>
    <row r="173" spans="1:25" ht="5.0999999999999996" customHeight="1">
      <c r="A173" s="5"/>
      <c r="C173" s="5"/>
      <c r="D173" s="5" t="s">
        <v>549</v>
      </c>
      <c r="E173" s="5"/>
      <c r="F173" s="5"/>
      <c r="G173" s="5"/>
      <c r="H173" s="5"/>
      <c r="I173" s="5"/>
      <c r="L173" s="5"/>
      <c r="M173" s="21"/>
      <c r="P173" s="5"/>
      <c r="Q173" s="5"/>
      <c r="R173" s="5"/>
      <c r="S173" s="5"/>
      <c r="T173" s="5"/>
      <c r="U173" s="5"/>
      <c r="X173" s="8"/>
      <c r="Y173" s="8"/>
    </row>
    <row r="174" spans="1:25">
      <c r="C174" s="5"/>
      <c r="D174" s="2" t="s">
        <v>549</v>
      </c>
      <c r="L174" s="5"/>
      <c r="M174" s="21"/>
      <c r="P174" s="5"/>
      <c r="X174" s="8"/>
      <c r="Y174" s="8"/>
    </row>
    <row r="175" spans="1:25" ht="15">
      <c r="A175" s="25"/>
      <c r="B175" s="25" t="s">
        <v>81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5"/>
      <c r="M175" s="21"/>
      <c r="P175" s="5"/>
      <c r="X175" s="8"/>
      <c r="Y175" s="8"/>
    </row>
    <row r="176" spans="1:25">
      <c r="A176" s="2">
        <v>1</v>
      </c>
      <c r="B176" s="2" t="s">
        <v>444</v>
      </c>
      <c r="C176" s="5" t="s">
        <v>21</v>
      </c>
      <c r="D176" s="5"/>
      <c r="E176" s="5">
        <v>196</v>
      </c>
      <c r="F176" s="5">
        <v>194</v>
      </c>
      <c r="G176" s="5">
        <v>194</v>
      </c>
      <c r="H176" s="5">
        <v>196</v>
      </c>
      <c r="J176" s="5">
        <v>780</v>
      </c>
      <c r="K176" s="5"/>
      <c r="L176" s="5"/>
      <c r="M176" s="21">
        <v>779.98289999999997</v>
      </c>
      <c r="N176" s="2">
        <v>4</v>
      </c>
      <c r="O176" s="22">
        <v>780.20063399999992</v>
      </c>
      <c r="P176" s="5">
        <v>196</v>
      </c>
      <c r="Q176" s="5">
        <v>196</v>
      </c>
      <c r="R176" s="5">
        <v>194</v>
      </c>
      <c r="S176" s="5">
        <v>194</v>
      </c>
      <c r="T176" s="5"/>
      <c r="X176" s="8"/>
      <c r="Y176" s="8"/>
    </row>
    <row r="177" spans="1:25">
      <c r="A177" s="2">
        <v>2</v>
      </c>
      <c r="B177" s="2" t="s">
        <v>80</v>
      </c>
      <c r="C177" s="5" t="s">
        <v>27</v>
      </c>
      <c r="D177" s="5">
        <v>191</v>
      </c>
      <c r="E177" s="5">
        <v>190</v>
      </c>
      <c r="F177" s="5">
        <v>190</v>
      </c>
      <c r="G177" s="5"/>
      <c r="H177" s="5">
        <v>198</v>
      </c>
      <c r="I177" s="2">
        <v>198</v>
      </c>
      <c r="J177" s="5">
        <v>777</v>
      </c>
      <c r="K177" s="5"/>
      <c r="L177" s="5"/>
      <c r="M177" s="21">
        <v>776.9828</v>
      </c>
      <c r="N177" s="2">
        <v>5</v>
      </c>
      <c r="O177" s="22">
        <v>777.20271899999989</v>
      </c>
      <c r="P177" s="5">
        <v>198</v>
      </c>
      <c r="Q177" s="2">
        <v>198</v>
      </c>
      <c r="R177" s="5">
        <v>191</v>
      </c>
      <c r="S177" s="5">
        <v>190</v>
      </c>
      <c r="T177" s="5">
        <v>190</v>
      </c>
      <c r="U177" s="5"/>
      <c r="X177" s="8"/>
      <c r="Y177" s="8"/>
    </row>
    <row r="178" spans="1:25">
      <c r="A178" s="2">
        <v>3</v>
      </c>
      <c r="B178" s="2" t="s">
        <v>143</v>
      </c>
      <c r="C178" s="5" t="s">
        <v>23</v>
      </c>
      <c r="D178" s="5">
        <v>179</v>
      </c>
      <c r="E178" s="5">
        <v>182</v>
      </c>
      <c r="F178" s="5">
        <v>176</v>
      </c>
      <c r="G178" s="5">
        <v>183</v>
      </c>
      <c r="H178" s="5"/>
      <c r="I178" s="2">
        <v>189</v>
      </c>
      <c r="J178" s="5">
        <v>733</v>
      </c>
      <c r="K178" s="5"/>
      <c r="L178" s="5"/>
      <c r="M178" s="21">
        <v>732.98270000000002</v>
      </c>
      <c r="N178" s="2">
        <v>5</v>
      </c>
      <c r="O178" s="22">
        <v>733.19201659999987</v>
      </c>
      <c r="P178" s="2">
        <v>189</v>
      </c>
      <c r="Q178" s="5">
        <v>183</v>
      </c>
      <c r="R178" s="5">
        <v>182</v>
      </c>
      <c r="S178" s="5">
        <v>179</v>
      </c>
      <c r="T178" s="5">
        <v>176</v>
      </c>
      <c r="U178" s="5"/>
      <c r="X178" s="8"/>
      <c r="Y178" s="8"/>
    </row>
    <row r="179" spans="1:25">
      <c r="A179" s="2">
        <v>4</v>
      </c>
      <c r="B179" s="2" t="s">
        <v>160</v>
      </c>
      <c r="C179" s="5" t="s">
        <v>472</v>
      </c>
      <c r="D179" s="5">
        <v>151</v>
      </c>
      <c r="E179" s="5">
        <v>155</v>
      </c>
      <c r="F179" s="5"/>
      <c r="G179" s="5"/>
      <c r="H179" s="5">
        <v>182</v>
      </c>
      <c r="I179" s="2">
        <v>184</v>
      </c>
      <c r="J179" s="5">
        <v>672</v>
      </c>
      <c r="K179" s="5"/>
      <c r="L179" s="5"/>
      <c r="M179" s="21">
        <v>671.98260000000005</v>
      </c>
      <c r="N179" s="2">
        <v>4</v>
      </c>
      <c r="O179" s="22">
        <v>672.18650099999991</v>
      </c>
      <c r="P179" s="2">
        <v>184</v>
      </c>
      <c r="Q179" s="5">
        <v>182</v>
      </c>
      <c r="R179" s="5">
        <v>155</v>
      </c>
      <c r="S179" s="5">
        <v>151</v>
      </c>
      <c r="T179" s="5"/>
      <c r="U179" s="5"/>
      <c r="X179" s="8"/>
      <c r="Y179" s="8"/>
    </row>
    <row r="180" spans="1:25">
      <c r="A180" s="2">
        <v>5</v>
      </c>
      <c r="B180" s="2" t="s">
        <v>203</v>
      </c>
      <c r="C180" s="5" t="s">
        <v>63</v>
      </c>
      <c r="D180" s="5">
        <v>153</v>
      </c>
      <c r="E180" s="5">
        <v>163</v>
      </c>
      <c r="F180" s="5"/>
      <c r="G180" s="5">
        <v>155</v>
      </c>
      <c r="H180" s="5">
        <v>180</v>
      </c>
      <c r="I180" s="2">
        <v>166</v>
      </c>
      <c r="J180" s="5">
        <v>664</v>
      </c>
      <c r="K180" s="5"/>
      <c r="L180" s="5"/>
      <c r="M180" s="21">
        <v>663.98249999999996</v>
      </c>
      <c r="N180" s="2">
        <v>5</v>
      </c>
      <c r="O180" s="22">
        <v>664.18090029999985</v>
      </c>
      <c r="P180" s="5">
        <v>180</v>
      </c>
      <c r="Q180" s="2">
        <v>166</v>
      </c>
      <c r="R180" s="5">
        <v>163</v>
      </c>
      <c r="S180" s="5">
        <v>155</v>
      </c>
      <c r="T180" s="5">
        <v>153</v>
      </c>
      <c r="U180" s="5"/>
      <c r="X180" s="8"/>
      <c r="Y180" s="8"/>
    </row>
    <row r="181" spans="1:25">
      <c r="A181" s="2">
        <v>6</v>
      </c>
      <c r="B181" s="2" t="s">
        <v>191</v>
      </c>
      <c r="C181" s="5" t="s">
        <v>40</v>
      </c>
      <c r="D181" s="5">
        <v>154</v>
      </c>
      <c r="E181" s="5">
        <v>158</v>
      </c>
      <c r="F181" s="5"/>
      <c r="G181" s="5">
        <v>163</v>
      </c>
      <c r="H181" s="5">
        <v>172</v>
      </c>
      <c r="I181" s="2">
        <v>171</v>
      </c>
      <c r="J181" s="5">
        <v>664</v>
      </c>
      <c r="K181" s="5"/>
      <c r="L181" s="5"/>
      <c r="M181" s="21">
        <v>663.98239999999998</v>
      </c>
      <c r="N181" s="2">
        <v>5</v>
      </c>
      <c r="O181" s="22">
        <v>664.17330340000012</v>
      </c>
      <c r="P181" s="5">
        <v>172</v>
      </c>
      <c r="Q181" s="2">
        <v>171</v>
      </c>
      <c r="R181" s="5">
        <v>163</v>
      </c>
      <c r="S181" s="5">
        <v>158</v>
      </c>
      <c r="T181" s="5">
        <v>154</v>
      </c>
      <c r="U181" s="5"/>
      <c r="X181" s="8"/>
      <c r="Y181" s="8"/>
    </row>
    <row r="182" spans="1:25">
      <c r="A182" s="2">
        <v>7</v>
      </c>
      <c r="B182" s="2" t="s">
        <v>200</v>
      </c>
      <c r="C182" s="5" t="s">
        <v>11</v>
      </c>
      <c r="D182" s="5">
        <v>156</v>
      </c>
      <c r="E182" s="5">
        <v>159</v>
      </c>
      <c r="F182" s="5">
        <v>152</v>
      </c>
      <c r="G182" s="5">
        <v>148</v>
      </c>
      <c r="H182" s="5">
        <v>157</v>
      </c>
      <c r="I182" s="2">
        <v>168</v>
      </c>
      <c r="J182" s="5">
        <v>640</v>
      </c>
      <c r="K182" s="5"/>
      <c r="L182" s="5"/>
      <c r="M182" s="21">
        <v>639.98230000000001</v>
      </c>
      <c r="N182" s="2">
        <v>6</v>
      </c>
      <c r="O182" s="22">
        <v>640.16794268000001</v>
      </c>
      <c r="P182" s="2">
        <v>168</v>
      </c>
      <c r="Q182" s="5">
        <v>159</v>
      </c>
      <c r="R182" s="5">
        <v>157</v>
      </c>
      <c r="S182" s="5">
        <v>156</v>
      </c>
      <c r="T182" s="5">
        <v>152</v>
      </c>
      <c r="U182" s="5">
        <v>148</v>
      </c>
      <c r="X182" s="8"/>
      <c r="Y182" s="8"/>
    </row>
    <row r="183" spans="1:25">
      <c r="A183" s="2">
        <v>8</v>
      </c>
      <c r="B183" s="2" t="s">
        <v>651</v>
      </c>
      <c r="C183" s="5" t="s">
        <v>209</v>
      </c>
      <c r="D183" s="5"/>
      <c r="E183" s="5">
        <v>162</v>
      </c>
      <c r="F183" s="5">
        <v>112</v>
      </c>
      <c r="G183" s="5">
        <v>142</v>
      </c>
      <c r="H183" s="5">
        <v>164</v>
      </c>
      <c r="J183" s="5">
        <v>580</v>
      </c>
      <c r="K183" s="5"/>
      <c r="L183" s="5"/>
      <c r="M183" s="21">
        <v>579.98220000000003</v>
      </c>
      <c r="N183" s="2">
        <v>4</v>
      </c>
      <c r="O183" s="22">
        <v>580.16393200000005</v>
      </c>
      <c r="P183" s="5">
        <v>164</v>
      </c>
      <c r="Q183" s="5">
        <v>162</v>
      </c>
      <c r="R183" s="5">
        <v>142</v>
      </c>
      <c r="S183" s="5">
        <v>112</v>
      </c>
      <c r="T183" s="5"/>
      <c r="X183" s="8"/>
      <c r="Y183" s="8"/>
    </row>
    <row r="184" spans="1:25">
      <c r="A184" s="2">
        <v>9</v>
      </c>
      <c r="B184" s="2" t="s">
        <v>304</v>
      </c>
      <c r="C184" s="5" t="s">
        <v>40</v>
      </c>
      <c r="D184" s="5">
        <v>132</v>
      </c>
      <c r="E184" s="5">
        <v>152</v>
      </c>
      <c r="F184" s="5">
        <v>123</v>
      </c>
      <c r="G184" s="5">
        <v>131</v>
      </c>
      <c r="H184" s="5">
        <v>156</v>
      </c>
      <c r="J184" s="5">
        <v>571</v>
      </c>
      <c r="K184" s="5"/>
      <c r="L184" s="5"/>
      <c r="M184" s="21">
        <v>570.98209999999995</v>
      </c>
      <c r="N184" s="2">
        <v>5</v>
      </c>
      <c r="O184" s="22">
        <v>571.1547632999999</v>
      </c>
      <c r="P184" s="5">
        <v>156</v>
      </c>
      <c r="Q184" s="5">
        <v>152</v>
      </c>
      <c r="R184" s="5">
        <v>132</v>
      </c>
      <c r="S184" s="5">
        <v>131</v>
      </c>
      <c r="T184" s="5">
        <v>123</v>
      </c>
      <c r="X184" s="8"/>
      <c r="Y184" s="8"/>
    </row>
    <row r="185" spans="1:25">
      <c r="A185" s="2">
        <v>10</v>
      </c>
      <c r="B185" s="2" t="s">
        <v>302</v>
      </c>
      <c r="C185" s="5" t="s">
        <v>40</v>
      </c>
      <c r="D185" s="5">
        <v>143</v>
      </c>
      <c r="E185" s="5">
        <v>139</v>
      </c>
      <c r="F185" s="5"/>
      <c r="G185" s="5">
        <v>126</v>
      </c>
      <c r="H185" s="5">
        <v>149</v>
      </c>
      <c r="J185" s="5">
        <v>557</v>
      </c>
      <c r="K185" s="5"/>
      <c r="L185" s="5"/>
      <c r="M185" s="21">
        <v>556.98199999999997</v>
      </c>
      <c r="N185" s="2">
        <v>4</v>
      </c>
      <c r="O185" s="22">
        <v>557.14681600000006</v>
      </c>
      <c r="P185" s="5">
        <v>149</v>
      </c>
      <c r="Q185" s="5">
        <v>143</v>
      </c>
      <c r="R185" s="5">
        <v>139</v>
      </c>
      <c r="S185" s="5">
        <v>126</v>
      </c>
      <c r="T185" s="5"/>
      <c r="X185" s="8"/>
      <c r="Y185" s="8"/>
    </row>
    <row r="186" spans="1:25">
      <c r="A186" s="2">
        <v>11</v>
      </c>
      <c r="B186" s="2" t="s">
        <v>279</v>
      </c>
      <c r="C186" s="5" t="s">
        <v>40</v>
      </c>
      <c r="D186" s="5">
        <v>104</v>
      </c>
      <c r="E186" s="5">
        <v>118</v>
      </c>
      <c r="F186" s="5">
        <v>167</v>
      </c>
      <c r="G186" s="5">
        <v>98</v>
      </c>
      <c r="H186" s="5">
        <v>128</v>
      </c>
      <c r="I186" s="2">
        <v>122</v>
      </c>
      <c r="J186" s="5">
        <v>535</v>
      </c>
      <c r="K186" s="5"/>
      <c r="L186" s="5"/>
      <c r="M186" s="21">
        <v>534.9819</v>
      </c>
      <c r="N186" s="2">
        <v>6</v>
      </c>
      <c r="O186" s="22">
        <v>535.16304937999996</v>
      </c>
      <c r="P186" s="5">
        <v>167</v>
      </c>
      <c r="Q186" s="5">
        <v>128</v>
      </c>
      <c r="R186" s="2">
        <v>122</v>
      </c>
      <c r="S186" s="5">
        <v>118</v>
      </c>
      <c r="T186" s="5">
        <v>104</v>
      </c>
      <c r="U186" s="5">
        <v>98</v>
      </c>
      <c r="X186" s="8"/>
      <c r="Y186" s="8"/>
    </row>
    <row r="187" spans="1:25">
      <c r="A187" s="2">
        <v>12</v>
      </c>
      <c r="B187" s="2" t="s">
        <v>248</v>
      </c>
      <c r="C187" s="5" t="s">
        <v>23</v>
      </c>
      <c r="D187" s="5">
        <v>101</v>
      </c>
      <c r="E187" s="5">
        <v>127</v>
      </c>
      <c r="F187" s="5">
        <v>116</v>
      </c>
      <c r="G187" s="5">
        <v>113</v>
      </c>
      <c r="H187" s="5">
        <v>140</v>
      </c>
      <c r="I187" s="2">
        <v>143</v>
      </c>
      <c r="J187" s="5">
        <v>526</v>
      </c>
      <c r="K187" s="5"/>
      <c r="L187" s="5"/>
      <c r="M187" s="21">
        <v>525.98180000000002</v>
      </c>
      <c r="N187" s="2">
        <v>6</v>
      </c>
      <c r="O187" s="22">
        <v>526.14019831000007</v>
      </c>
      <c r="P187" s="2">
        <v>143</v>
      </c>
      <c r="Q187" s="5">
        <v>140</v>
      </c>
      <c r="R187" s="5">
        <v>127</v>
      </c>
      <c r="S187" s="5">
        <v>116</v>
      </c>
      <c r="T187" s="5">
        <v>113</v>
      </c>
      <c r="U187" s="5">
        <v>101</v>
      </c>
      <c r="X187" s="8"/>
      <c r="Y187" s="8"/>
    </row>
    <row r="188" spans="1:25">
      <c r="A188" s="2">
        <v>13</v>
      </c>
      <c r="B188" s="2" t="s">
        <v>251</v>
      </c>
      <c r="C188" s="5" t="s">
        <v>34</v>
      </c>
      <c r="D188" s="5">
        <v>128</v>
      </c>
      <c r="E188" s="5"/>
      <c r="F188" s="5"/>
      <c r="G188" s="5">
        <v>118</v>
      </c>
      <c r="H188" s="5">
        <v>136</v>
      </c>
      <c r="I188" s="2">
        <v>140</v>
      </c>
      <c r="J188" s="5">
        <v>522</v>
      </c>
      <c r="K188" s="5"/>
      <c r="L188" s="5"/>
      <c r="M188" s="21">
        <v>521.98170000000005</v>
      </c>
      <c r="N188" s="2">
        <v>4</v>
      </c>
      <c r="O188" s="22">
        <v>522.13669800000002</v>
      </c>
      <c r="P188" s="2">
        <v>140</v>
      </c>
      <c r="Q188" s="5">
        <v>136</v>
      </c>
      <c r="R188" s="5">
        <v>128</v>
      </c>
      <c r="S188" s="5">
        <v>118</v>
      </c>
      <c r="T188" s="5"/>
      <c r="U188" s="5"/>
      <c r="X188" s="8"/>
      <c r="Y188" s="8"/>
    </row>
    <row r="189" spans="1:25">
      <c r="A189" s="2">
        <v>14</v>
      </c>
      <c r="B189" s="2" t="s">
        <v>271</v>
      </c>
      <c r="C189" s="5" t="s">
        <v>23</v>
      </c>
      <c r="D189" s="5">
        <v>98</v>
      </c>
      <c r="E189" s="5">
        <v>117</v>
      </c>
      <c r="F189" s="5"/>
      <c r="G189" s="5">
        <v>95</v>
      </c>
      <c r="H189" s="5">
        <v>121</v>
      </c>
      <c r="I189" s="2">
        <v>129</v>
      </c>
      <c r="J189" s="5">
        <v>465</v>
      </c>
      <c r="K189" s="5"/>
      <c r="L189" s="5"/>
      <c r="M189" s="21">
        <v>464.98160000000001</v>
      </c>
      <c r="N189" s="2">
        <v>5</v>
      </c>
      <c r="O189" s="22">
        <v>465.12397749999997</v>
      </c>
      <c r="P189" s="2">
        <v>129</v>
      </c>
      <c r="Q189" s="5">
        <v>121</v>
      </c>
      <c r="R189" s="5">
        <v>117</v>
      </c>
      <c r="S189" s="5">
        <v>98</v>
      </c>
      <c r="T189" s="5">
        <v>95</v>
      </c>
      <c r="U189" s="5"/>
      <c r="X189" s="8"/>
      <c r="Y189" s="8"/>
    </row>
    <row r="190" spans="1:25">
      <c r="A190" s="2">
        <v>15</v>
      </c>
      <c r="B190" s="2" t="s">
        <v>393</v>
      </c>
      <c r="C190" s="5" t="s">
        <v>27</v>
      </c>
      <c r="D190" s="5">
        <v>117</v>
      </c>
      <c r="E190" s="5">
        <v>124</v>
      </c>
      <c r="F190" s="5">
        <v>105</v>
      </c>
      <c r="G190" s="5">
        <v>105</v>
      </c>
      <c r="H190" s="5"/>
      <c r="J190" s="5">
        <v>451</v>
      </c>
      <c r="K190" s="5"/>
      <c r="L190" s="5"/>
      <c r="M190" s="21">
        <v>450.98149999999998</v>
      </c>
      <c r="N190" s="2">
        <v>4</v>
      </c>
      <c r="O190" s="22">
        <v>451.11835500000007</v>
      </c>
      <c r="P190" s="5">
        <v>124</v>
      </c>
      <c r="Q190" s="5">
        <v>117</v>
      </c>
      <c r="R190" s="5">
        <v>105</v>
      </c>
      <c r="S190" s="5">
        <v>105</v>
      </c>
      <c r="T190" s="5"/>
      <c r="X190" s="8"/>
      <c r="Y190" s="8"/>
    </row>
    <row r="191" spans="1:25">
      <c r="A191" s="2">
        <v>16</v>
      </c>
      <c r="B191" s="2" t="s">
        <v>433</v>
      </c>
      <c r="C191" s="5" t="s">
        <v>21</v>
      </c>
      <c r="D191" s="5">
        <v>145</v>
      </c>
      <c r="E191" s="5"/>
      <c r="F191" s="5">
        <v>136</v>
      </c>
      <c r="G191" s="5">
        <v>136</v>
      </c>
      <c r="H191" s="5"/>
      <c r="J191" s="5">
        <v>417</v>
      </c>
      <c r="K191" s="5"/>
      <c r="L191" s="5"/>
      <c r="M191" s="21">
        <v>416.98140000000001</v>
      </c>
      <c r="N191" s="2">
        <v>3</v>
      </c>
      <c r="O191" s="22">
        <v>417.14135999999996</v>
      </c>
      <c r="P191" s="5">
        <v>145</v>
      </c>
      <c r="Q191" s="5">
        <v>136</v>
      </c>
      <c r="R191" s="5">
        <v>136</v>
      </c>
      <c r="S191" s="5"/>
      <c r="T191" s="5"/>
      <c r="X191" s="8"/>
      <c r="Y191" s="8"/>
    </row>
    <row r="192" spans="1:25">
      <c r="A192" s="2">
        <v>17</v>
      </c>
      <c r="B192" s="2" t="s">
        <v>250</v>
      </c>
      <c r="C192" s="5" t="s">
        <v>15</v>
      </c>
      <c r="D192" s="5"/>
      <c r="E192" s="5"/>
      <c r="F192" s="5"/>
      <c r="G192" s="5">
        <v>111</v>
      </c>
      <c r="H192" s="5">
        <v>118</v>
      </c>
      <c r="I192" s="2">
        <v>141</v>
      </c>
      <c r="J192" s="5">
        <v>370</v>
      </c>
      <c r="K192" s="5"/>
      <c r="L192" s="5"/>
      <c r="M192" s="21">
        <v>369.98129999999998</v>
      </c>
      <c r="N192" s="2">
        <v>3</v>
      </c>
      <c r="O192" s="22">
        <v>370.13520999999997</v>
      </c>
      <c r="P192" s="2">
        <v>141</v>
      </c>
      <c r="Q192" s="5">
        <v>118</v>
      </c>
      <c r="R192" s="5">
        <v>111</v>
      </c>
      <c r="S192" s="5"/>
      <c r="T192" s="5"/>
      <c r="U192" s="5"/>
      <c r="X192" s="8"/>
      <c r="Y192" s="8"/>
    </row>
    <row r="193" spans="1:25">
      <c r="A193" s="2">
        <v>18</v>
      </c>
      <c r="B193" s="2" t="s">
        <v>311</v>
      </c>
      <c r="C193" s="5" t="s">
        <v>40</v>
      </c>
      <c r="D193" s="5">
        <v>103</v>
      </c>
      <c r="E193" s="5"/>
      <c r="F193" s="5">
        <v>99</v>
      </c>
      <c r="G193" s="5">
        <v>96</v>
      </c>
      <c r="H193" s="5"/>
      <c r="J193" s="5">
        <v>298</v>
      </c>
      <c r="K193" s="5"/>
      <c r="L193" s="5"/>
      <c r="M193" s="21">
        <v>297.9812</v>
      </c>
      <c r="N193" s="2">
        <v>3</v>
      </c>
      <c r="O193" s="22">
        <v>298.09506000000005</v>
      </c>
      <c r="P193" s="5">
        <v>103</v>
      </c>
      <c r="Q193" s="5">
        <v>99</v>
      </c>
      <c r="R193" s="5">
        <v>96</v>
      </c>
      <c r="S193" s="5"/>
      <c r="T193" s="5"/>
      <c r="X193" s="8"/>
      <c r="Y193" s="8"/>
    </row>
    <row r="194" spans="1:25">
      <c r="A194" s="2">
        <v>19</v>
      </c>
      <c r="B194" s="3" t="s">
        <v>344</v>
      </c>
      <c r="C194" s="5" t="s">
        <v>34</v>
      </c>
      <c r="D194" s="5">
        <v>144</v>
      </c>
      <c r="E194" s="5"/>
      <c r="F194" s="5">
        <v>139</v>
      </c>
      <c r="G194" s="5"/>
      <c r="H194" s="5"/>
      <c r="J194" s="5">
        <v>283</v>
      </c>
      <c r="K194" s="5"/>
      <c r="L194" s="5"/>
      <c r="M194" s="21">
        <v>282.98110000000003</v>
      </c>
      <c r="N194" s="2">
        <v>2</v>
      </c>
      <c r="O194" s="22">
        <v>283.13900000000001</v>
      </c>
      <c r="P194" s="5">
        <v>144</v>
      </c>
      <c r="Q194" s="5">
        <v>139</v>
      </c>
      <c r="R194" s="5"/>
      <c r="S194" s="5"/>
      <c r="T194" s="5"/>
      <c r="X194" s="8"/>
      <c r="Y194" s="8"/>
    </row>
    <row r="195" spans="1:25">
      <c r="A195" s="2">
        <v>20</v>
      </c>
      <c r="B195" s="2" t="s">
        <v>223</v>
      </c>
      <c r="C195" s="5" t="s">
        <v>15</v>
      </c>
      <c r="D195" s="5"/>
      <c r="E195" s="5"/>
      <c r="F195" s="5"/>
      <c r="G195" s="5"/>
      <c r="H195" s="5"/>
      <c r="I195" s="2">
        <v>160</v>
      </c>
      <c r="J195" s="5">
        <v>160</v>
      </c>
      <c r="K195" s="5"/>
      <c r="L195" s="5"/>
      <c r="M195" s="21">
        <v>159.98099999999999</v>
      </c>
      <c r="N195" s="2">
        <v>1</v>
      </c>
      <c r="O195" s="22">
        <v>160.14099999999999</v>
      </c>
      <c r="P195" s="2">
        <v>160</v>
      </c>
      <c r="Q195" s="5"/>
      <c r="R195" s="5"/>
      <c r="S195" s="5"/>
      <c r="T195" s="5"/>
      <c r="U195" s="5"/>
      <c r="X195" s="8"/>
      <c r="Y195" s="8"/>
    </row>
    <row r="196" spans="1:25">
      <c r="A196" s="2">
        <v>21</v>
      </c>
      <c r="B196" s="2" t="s">
        <v>652</v>
      </c>
      <c r="C196" s="5" t="s">
        <v>40</v>
      </c>
      <c r="D196" s="5"/>
      <c r="E196" s="5"/>
      <c r="F196" s="5">
        <v>147</v>
      </c>
      <c r="G196" s="5"/>
      <c r="H196" s="5"/>
      <c r="J196" s="5">
        <v>147</v>
      </c>
      <c r="K196" s="5"/>
      <c r="L196" s="5"/>
      <c r="M196" s="21">
        <v>146.98089999999999</v>
      </c>
      <c r="N196" s="2">
        <v>1</v>
      </c>
      <c r="O196" s="22">
        <v>147.12789999999998</v>
      </c>
      <c r="P196" s="2">
        <v>147</v>
      </c>
      <c r="Q196" s="5"/>
      <c r="R196" s="5"/>
      <c r="S196" s="5"/>
      <c r="T196" s="5"/>
      <c r="U196" s="5"/>
      <c r="X196" s="8"/>
      <c r="Y196" s="8"/>
    </row>
    <row r="197" spans="1:25">
      <c r="A197" s="2">
        <v>22</v>
      </c>
      <c r="B197" s="2" t="s">
        <v>244</v>
      </c>
      <c r="C197" s="5" t="s">
        <v>23</v>
      </c>
      <c r="D197" s="5"/>
      <c r="E197" s="5"/>
      <c r="F197" s="5"/>
      <c r="G197" s="5"/>
      <c r="H197" s="5"/>
      <c r="I197" s="2">
        <v>147</v>
      </c>
      <c r="J197" s="5">
        <v>147</v>
      </c>
      <c r="K197" s="5"/>
      <c r="L197" s="5"/>
      <c r="M197" s="21">
        <v>146.98079999999999</v>
      </c>
      <c r="N197" s="2">
        <v>1</v>
      </c>
      <c r="O197" s="22">
        <v>147.12779999999998</v>
      </c>
      <c r="P197" s="5">
        <v>147</v>
      </c>
      <c r="Q197" s="5"/>
      <c r="R197" s="5"/>
      <c r="S197" s="5"/>
      <c r="T197" s="5"/>
      <c r="X197" s="8"/>
      <c r="Y197" s="8"/>
    </row>
    <row r="198" spans="1:25">
      <c r="A198" s="2">
        <v>23</v>
      </c>
      <c r="B198" s="2" t="s">
        <v>457</v>
      </c>
      <c r="C198" s="5" t="s">
        <v>87</v>
      </c>
      <c r="D198" s="5"/>
      <c r="E198" s="5"/>
      <c r="F198" s="5">
        <v>142</v>
      </c>
      <c r="G198" s="5"/>
      <c r="H198" s="5"/>
      <c r="J198" s="5">
        <v>142</v>
      </c>
      <c r="K198" s="5"/>
      <c r="L198" s="5"/>
      <c r="M198" s="21">
        <v>141.98070000000001</v>
      </c>
      <c r="N198" s="2">
        <v>1</v>
      </c>
      <c r="O198" s="22">
        <v>142.12270000000001</v>
      </c>
      <c r="P198" s="5">
        <v>142</v>
      </c>
      <c r="Q198" s="5"/>
      <c r="R198" s="5"/>
      <c r="S198" s="5"/>
      <c r="T198" s="5"/>
      <c r="X198" s="8"/>
      <c r="Y198" s="8"/>
    </row>
    <row r="199" spans="1:25">
      <c r="A199" s="2">
        <v>24</v>
      </c>
      <c r="B199" s="2" t="s">
        <v>256</v>
      </c>
      <c r="C199" s="5" t="s">
        <v>40</v>
      </c>
      <c r="D199" s="5"/>
      <c r="E199" s="5"/>
      <c r="F199" s="5"/>
      <c r="G199" s="5"/>
      <c r="H199" s="5"/>
      <c r="I199" s="2">
        <v>137</v>
      </c>
      <c r="J199" s="5">
        <v>137</v>
      </c>
      <c r="K199" s="5"/>
      <c r="L199" s="5"/>
      <c r="M199" s="21">
        <v>136.98060000000001</v>
      </c>
      <c r="N199" s="2">
        <v>1</v>
      </c>
      <c r="O199" s="22">
        <v>137.11760000000001</v>
      </c>
      <c r="P199" s="2">
        <v>137</v>
      </c>
      <c r="Q199" s="5"/>
      <c r="R199" s="5"/>
      <c r="S199" s="5"/>
      <c r="T199" s="5"/>
      <c r="U199" s="5"/>
      <c r="X199" s="8"/>
      <c r="Y199" s="8"/>
    </row>
    <row r="200" spans="1:25">
      <c r="A200" s="2">
        <v>25</v>
      </c>
      <c r="B200" s="2" t="s">
        <v>653</v>
      </c>
      <c r="C200" s="5" t="s">
        <v>21</v>
      </c>
      <c r="D200" s="5"/>
      <c r="E200" s="5"/>
      <c r="F200" s="5">
        <v>110</v>
      </c>
      <c r="G200" s="5"/>
      <c r="H200" s="5"/>
      <c r="J200" s="5">
        <v>110</v>
      </c>
      <c r="K200" s="5"/>
      <c r="L200" s="5"/>
      <c r="M200" s="21">
        <v>109.98050000000001</v>
      </c>
      <c r="N200" s="2">
        <v>1</v>
      </c>
      <c r="O200" s="22">
        <v>110.09050000000001</v>
      </c>
      <c r="P200" s="5">
        <v>110</v>
      </c>
      <c r="Q200" s="5"/>
      <c r="R200" s="5"/>
      <c r="S200" s="5"/>
      <c r="T200" s="5"/>
      <c r="X200" s="8"/>
      <c r="Y200" s="8"/>
    </row>
    <row r="201" spans="1:25">
      <c r="A201" s="2">
        <v>26</v>
      </c>
      <c r="B201" s="2" t="s">
        <v>654</v>
      </c>
      <c r="C201" s="5" t="s">
        <v>34</v>
      </c>
      <c r="D201" s="5"/>
      <c r="E201" s="5"/>
      <c r="F201" s="5"/>
      <c r="G201" s="5">
        <v>87</v>
      </c>
      <c r="H201" s="5"/>
      <c r="J201" s="5">
        <v>87</v>
      </c>
      <c r="K201" s="5"/>
      <c r="L201" s="5"/>
      <c r="M201" s="21">
        <v>86.980400000000003</v>
      </c>
      <c r="N201" s="2">
        <v>1</v>
      </c>
      <c r="O201" s="22">
        <v>87.067400000000006</v>
      </c>
      <c r="P201" s="5">
        <v>87</v>
      </c>
      <c r="Q201" s="5"/>
      <c r="R201" s="5"/>
      <c r="S201" s="5"/>
      <c r="T201" s="5"/>
      <c r="X201" s="8"/>
      <c r="Y201" s="8"/>
    </row>
    <row r="202" spans="1:25" ht="3" customHeight="1">
      <c r="L202" s="5"/>
      <c r="M202" s="21"/>
      <c r="P202" s="5"/>
      <c r="X202" s="8"/>
      <c r="Y202" s="8"/>
    </row>
    <row r="203" spans="1:25">
      <c r="C203" s="5"/>
      <c r="L203" s="5"/>
      <c r="M203" s="21"/>
      <c r="P203" s="5"/>
      <c r="X203" s="8"/>
      <c r="Y203" s="8"/>
    </row>
    <row r="204" spans="1:25" ht="15">
      <c r="A204" s="25"/>
      <c r="B204" s="25" t="s">
        <v>111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5"/>
      <c r="M204" s="21"/>
      <c r="P204" s="5"/>
      <c r="Q204" s="8"/>
      <c r="R204" s="8"/>
      <c r="S204" s="8"/>
      <c r="T204" s="8"/>
      <c r="U204" s="8"/>
      <c r="X204" s="8"/>
      <c r="Y204" s="8"/>
    </row>
    <row r="205" spans="1:25">
      <c r="A205" s="2">
        <v>1</v>
      </c>
      <c r="B205" s="2" t="s">
        <v>434</v>
      </c>
      <c r="C205" s="5" t="s">
        <v>21</v>
      </c>
      <c r="D205" s="5">
        <v>176</v>
      </c>
      <c r="E205" s="5">
        <v>180</v>
      </c>
      <c r="F205" s="5">
        <v>181</v>
      </c>
      <c r="G205" s="5">
        <v>185</v>
      </c>
      <c r="H205" s="5"/>
      <c r="J205" s="5">
        <v>722</v>
      </c>
      <c r="K205" s="5"/>
      <c r="L205" s="5"/>
      <c r="M205" s="21">
        <v>721.98</v>
      </c>
      <c r="N205" s="2">
        <v>4</v>
      </c>
      <c r="O205" s="22">
        <v>722.18507599999998</v>
      </c>
      <c r="P205" s="5">
        <v>185</v>
      </c>
      <c r="Q205" s="5">
        <v>181</v>
      </c>
      <c r="R205" s="5">
        <v>180</v>
      </c>
      <c r="S205" s="5">
        <v>176</v>
      </c>
      <c r="T205" s="5"/>
      <c r="W205" s="5"/>
      <c r="X205" s="8"/>
      <c r="Y205" s="8"/>
    </row>
    <row r="206" spans="1:25">
      <c r="A206" s="2">
        <v>2</v>
      </c>
      <c r="B206" s="2" t="s">
        <v>171</v>
      </c>
      <c r="C206" s="5" t="s">
        <v>472</v>
      </c>
      <c r="D206" s="5">
        <v>177</v>
      </c>
      <c r="E206" s="5">
        <v>172</v>
      </c>
      <c r="F206" s="5">
        <v>169</v>
      </c>
      <c r="G206" s="5">
        <v>167</v>
      </c>
      <c r="H206" s="5">
        <v>184</v>
      </c>
      <c r="I206" s="2">
        <v>178</v>
      </c>
      <c r="J206" s="5">
        <v>711</v>
      </c>
      <c r="K206" s="5"/>
      <c r="L206" s="5"/>
      <c r="M206" s="21">
        <v>710.97990000000004</v>
      </c>
      <c r="N206" s="2">
        <v>6</v>
      </c>
      <c r="O206" s="22">
        <v>711.18366056999992</v>
      </c>
      <c r="P206" s="5">
        <v>184</v>
      </c>
      <c r="Q206" s="2">
        <v>178</v>
      </c>
      <c r="R206" s="5">
        <v>177</v>
      </c>
      <c r="S206" s="5">
        <v>172</v>
      </c>
      <c r="T206" s="5">
        <v>169</v>
      </c>
      <c r="U206" s="5">
        <v>167</v>
      </c>
      <c r="W206" s="5"/>
      <c r="X206" s="8"/>
      <c r="Y206" s="8"/>
    </row>
    <row r="207" spans="1:25">
      <c r="A207" s="2">
        <v>3</v>
      </c>
      <c r="B207" s="2" t="s">
        <v>355</v>
      </c>
      <c r="C207" s="5" t="s">
        <v>199</v>
      </c>
      <c r="D207" s="5">
        <v>178</v>
      </c>
      <c r="E207" s="5">
        <v>177</v>
      </c>
      <c r="F207" s="5">
        <v>177</v>
      </c>
      <c r="G207" s="5">
        <v>177</v>
      </c>
      <c r="H207" s="5"/>
      <c r="J207" s="5">
        <v>709</v>
      </c>
      <c r="K207" s="5"/>
      <c r="L207" s="5"/>
      <c r="M207" s="21">
        <v>708.97979999999995</v>
      </c>
      <c r="N207" s="2">
        <v>4</v>
      </c>
      <c r="O207" s="22">
        <v>709.17744699999992</v>
      </c>
      <c r="P207" s="5">
        <v>178</v>
      </c>
      <c r="Q207" s="5">
        <v>177</v>
      </c>
      <c r="R207" s="5">
        <v>177</v>
      </c>
      <c r="S207" s="5">
        <v>177</v>
      </c>
      <c r="T207" s="5"/>
      <c r="W207" s="5"/>
      <c r="X207" s="8"/>
      <c r="Y207" s="8"/>
    </row>
    <row r="208" spans="1:25">
      <c r="A208" s="2">
        <v>4</v>
      </c>
      <c r="B208" s="2" t="s">
        <v>207</v>
      </c>
      <c r="C208" s="5" t="s">
        <v>514</v>
      </c>
      <c r="D208" s="5"/>
      <c r="E208" s="5">
        <v>161</v>
      </c>
      <c r="F208" s="5">
        <v>159</v>
      </c>
      <c r="G208" s="5">
        <v>160</v>
      </c>
      <c r="H208" s="5"/>
      <c r="I208" s="2">
        <v>165</v>
      </c>
      <c r="J208" s="5">
        <v>645</v>
      </c>
      <c r="K208" s="5"/>
      <c r="L208" s="5"/>
      <c r="M208" s="21">
        <v>644.97969999999998</v>
      </c>
      <c r="N208" s="2">
        <v>4</v>
      </c>
      <c r="O208" s="22">
        <v>645.1625590000001</v>
      </c>
      <c r="P208" s="2">
        <v>165</v>
      </c>
      <c r="Q208" s="5">
        <v>161</v>
      </c>
      <c r="R208" s="5">
        <v>160</v>
      </c>
      <c r="S208" s="5">
        <v>159</v>
      </c>
      <c r="T208" s="5"/>
      <c r="U208" s="5"/>
      <c r="X208" s="8"/>
      <c r="Y208" s="8"/>
    </row>
    <row r="209" spans="1:25">
      <c r="A209" s="2">
        <v>5</v>
      </c>
      <c r="B209" s="2" t="s">
        <v>210</v>
      </c>
      <c r="C209" s="5" t="s">
        <v>27</v>
      </c>
      <c r="D209" s="5"/>
      <c r="E209" s="5">
        <v>160</v>
      </c>
      <c r="F209" s="5"/>
      <c r="G209" s="5">
        <v>140</v>
      </c>
      <c r="H209" s="5">
        <v>161</v>
      </c>
      <c r="I209" s="2">
        <v>164</v>
      </c>
      <c r="J209" s="5">
        <v>625</v>
      </c>
      <c r="K209" s="5"/>
      <c r="L209" s="5"/>
      <c r="M209" s="21">
        <v>624.9796</v>
      </c>
      <c r="N209" s="2">
        <v>4</v>
      </c>
      <c r="O209" s="22">
        <v>625.16144000000008</v>
      </c>
      <c r="P209" s="2">
        <v>164</v>
      </c>
      <c r="Q209" s="5">
        <v>161</v>
      </c>
      <c r="R209" s="5">
        <v>160</v>
      </c>
      <c r="S209" s="5">
        <v>140</v>
      </c>
      <c r="T209" s="5"/>
      <c r="U209" s="5"/>
      <c r="X209" s="8"/>
      <c r="Y209" s="8"/>
    </row>
    <row r="210" spans="1:25">
      <c r="A210" s="2">
        <v>6</v>
      </c>
      <c r="B210" s="2" t="s">
        <v>260</v>
      </c>
      <c r="C210" s="5" t="s">
        <v>209</v>
      </c>
      <c r="D210" s="5">
        <v>124</v>
      </c>
      <c r="E210" s="5"/>
      <c r="F210" s="5">
        <v>132</v>
      </c>
      <c r="G210" s="5">
        <v>120</v>
      </c>
      <c r="H210" s="5">
        <v>135</v>
      </c>
      <c r="I210" s="2">
        <v>135</v>
      </c>
      <c r="J210" s="5">
        <v>526</v>
      </c>
      <c r="K210" s="5"/>
      <c r="L210" s="5"/>
      <c r="M210" s="21">
        <v>525.97950000000003</v>
      </c>
      <c r="N210" s="2">
        <v>5</v>
      </c>
      <c r="O210" s="22">
        <v>526.129456</v>
      </c>
      <c r="P210" s="2">
        <v>135</v>
      </c>
      <c r="Q210" s="5">
        <v>135</v>
      </c>
      <c r="R210" s="5">
        <v>132</v>
      </c>
      <c r="S210" s="5">
        <v>124</v>
      </c>
      <c r="T210" s="5">
        <v>120</v>
      </c>
      <c r="U210" s="5"/>
      <c r="X210" s="8"/>
      <c r="Y210" s="8"/>
    </row>
    <row r="211" spans="1:25">
      <c r="A211" s="2">
        <v>7</v>
      </c>
      <c r="B211" s="2" t="s">
        <v>239</v>
      </c>
      <c r="C211" s="5" t="s">
        <v>34</v>
      </c>
      <c r="D211" s="5"/>
      <c r="E211" s="5"/>
      <c r="F211" s="5">
        <v>115</v>
      </c>
      <c r="G211" s="5">
        <v>112</v>
      </c>
      <c r="H211" s="5">
        <v>141</v>
      </c>
      <c r="I211" s="2">
        <v>150</v>
      </c>
      <c r="J211" s="5">
        <v>518</v>
      </c>
      <c r="K211" s="5"/>
      <c r="L211" s="5"/>
      <c r="M211" s="21">
        <v>517.97940000000006</v>
      </c>
      <c r="N211" s="2">
        <v>4</v>
      </c>
      <c r="O211" s="22">
        <v>518.14476200000001</v>
      </c>
      <c r="P211" s="2">
        <v>150</v>
      </c>
      <c r="Q211" s="5">
        <v>141</v>
      </c>
      <c r="R211" s="5">
        <v>115</v>
      </c>
      <c r="S211" s="5">
        <v>112</v>
      </c>
      <c r="T211" s="5"/>
      <c r="U211" s="5"/>
      <c r="X211" s="8"/>
      <c r="Y211" s="8"/>
    </row>
    <row r="212" spans="1:25">
      <c r="A212" s="2">
        <v>8</v>
      </c>
      <c r="B212" s="2" t="s">
        <v>174</v>
      </c>
      <c r="C212" s="5" t="s">
        <v>34</v>
      </c>
      <c r="D212" s="5"/>
      <c r="E212" s="5"/>
      <c r="F212" s="5">
        <v>157</v>
      </c>
      <c r="G212" s="5">
        <v>164</v>
      </c>
      <c r="H212" s="5"/>
      <c r="I212" s="2">
        <v>176</v>
      </c>
      <c r="J212" s="5">
        <v>497</v>
      </c>
      <c r="K212" s="5"/>
      <c r="L212" s="5"/>
      <c r="M212" s="21">
        <v>496.97930000000002</v>
      </c>
      <c r="N212" s="2">
        <v>3</v>
      </c>
      <c r="O212" s="22">
        <v>497.17327</v>
      </c>
      <c r="P212" s="2">
        <v>176</v>
      </c>
      <c r="Q212" s="5">
        <v>164</v>
      </c>
      <c r="R212" s="5">
        <v>157</v>
      </c>
      <c r="S212" s="5"/>
      <c r="T212" s="5"/>
      <c r="U212" s="5"/>
      <c r="X212" s="8"/>
      <c r="Y212" s="8"/>
    </row>
    <row r="213" spans="1:25">
      <c r="A213" s="2">
        <v>9</v>
      </c>
      <c r="B213" s="2" t="s">
        <v>253</v>
      </c>
      <c r="C213" s="5" t="s">
        <v>15</v>
      </c>
      <c r="D213" s="5"/>
      <c r="E213" s="5"/>
      <c r="F213" s="5">
        <v>109</v>
      </c>
      <c r="G213" s="5">
        <v>100</v>
      </c>
      <c r="H213" s="5">
        <v>132</v>
      </c>
      <c r="I213" s="2">
        <v>138</v>
      </c>
      <c r="J213" s="5">
        <v>479</v>
      </c>
      <c r="K213" s="5"/>
      <c r="L213" s="5"/>
      <c r="M213" s="21">
        <v>478.97919999999999</v>
      </c>
      <c r="N213" s="2">
        <v>4</v>
      </c>
      <c r="O213" s="22">
        <v>479.1315899999999</v>
      </c>
      <c r="P213" s="2">
        <v>138</v>
      </c>
      <c r="Q213" s="5">
        <v>132</v>
      </c>
      <c r="R213" s="5">
        <v>109</v>
      </c>
      <c r="S213" s="5">
        <v>100</v>
      </c>
      <c r="T213" s="5"/>
      <c r="U213" s="5"/>
      <c r="X213" s="8"/>
      <c r="Y213" s="8"/>
    </row>
    <row r="214" spans="1:25">
      <c r="A214" s="2">
        <v>10</v>
      </c>
      <c r="B214" s="2" t="s">
        <v>655</v>
      </c>
      <c r="C214" s="5" t="s">
        <v>11</v>
      </c>
      <c r="D214" s="5"/>
      <c r="E214" s="5"/>
      <c r="F214" s="5">
        <v>148</v>
      </c>
      <c r="G214" s="5">
        <v>149</v>
      </c>
      <c r="H214" s="5">
        <v>169</v>
      </c>
      <c r="J214" s="5">
        <v>466</v>
      </c>
      <c r="K214" s="5"/>
      <c r="L214" s="5"/>
      <c r="M214" s="21">
        <v>465.97910000000002</v>
      </c>
      <c r="N214" s="2">
        <v>3</v>
      </c>
      <c r="O214" s="22">
        <v>466.16448000000003</v>
      </c>
      <c r="P214" s="5">
        <v>169</v>
      </c>
      <c r="Q214" s="5">
        <v>149</v>
      </c>
      <c r="R214" s="5">
        <v>148</v>
      </c>
      <c r="S214" s="5"/>
      <c r="T214" s="5"/>
      <c r="X214" s="8"/>
      <c r="Y214" s="8"/>
    </row>
    <row r="215" spans="1:25">
      <c r="A215" s="2">
        <v>11</v>
      </c>
      <c r="B215" s="2" t="s">
        <v>283</v>
      </c>
      <c r="C215" s="5" t="s">
        <v>23</v>
      </c>
      <c r="D215" s="5">
        <v>107</v>
      </c>
      <c r="E215" s="5"/>
      <c r="F215" s="5"/>
      <c r="G215" s="5">
        <v>90</v>
      </c>
      <c r="H215" s="5">
        <v>122</v>
      </c>
      <c r="I215" s="2">
        <v>119</v>
      </c>
      <c r="J215" s="5">
        <v>438</v>
      </c>
      <c r="K215" s="5"/>
      <c r="L215" s="5"/>
      <c r="M215" s="21">
        <v>437.97899999999998</v>
      </c>
      <c r="N215" s="2">
        <v>4</v>
      </c>
      <c r="O215" s="22">
        <v>438.11406000000005</v>
      </c>
      <c r="P215" s="5">
        <v>122</v>
      </c>
      <c r="Q215" s="2">
        <v>119</v>
      </c>
      <c r="R215" s="5">
        <v>107</v>
      </c>
      <c r="S215" s="5">
        <v>90</v>
      </c>
      <c r="T215" s="5"/>
      <c r="U215" s="5"/>
      <c r="X215" s="8"/>
      <c r="Y215" s="8"/>
    </row>
    <row r="216" spans="1:25">
      <c r="A216" s="2">
        <v>12</v>
      </c>
      <c r="B216" s="2" t="s">
        <v>242</v>
      </c>
      <c r="C216" s="5" t="s">
        <v>11</v>
      </c>
      <c r="D216" s="5">
        <v>129</v>
      </c>
      <c r="E216" s="5">
        <v>138</v>
      </c>
      <c r="F216" s="5"/>
      <c r="G216" s="5"/>
      <c r="H216" s="5"/>
      <c r="I216" s="2">
        <v>148</v>
      </c>
      <c r="J216" s="5">
        <v>415</v>
      </c>
      <c r="K216" s="5"/>
      <c r="L216" s="5"/>
      <c r="M216" s="21">
        <v>414.97890000000001</v>
      </c>
      <c r="N216" s="2">
        <v>3</v>
      </c>
      <c r="O216" s="22">
        <v>415.14199000000002</v>
      </c>
      <c r="P216" s="2">
        <v>148</v>
      </c>
      <c r="Q216" s="5">
        <v>138</v>
      </c>
      <c r="R216" s="5">
        <v>129</v>
      </c>
      <c r="S216" s="5"/>
      <c r="T216" s="5"/>
      <c r="U216" s="5"/>
      <c r="X216" s="8"/>
      <c r="Y216" s="8"/>
    </row>
    <row r="217" spans="1:25">
      <c r="A217" s="2">
        <v>13</v>
      </c>
      <c r="B217" s="2" t="s">
        <v>363</v>
      </c>
      <c r="C217" s="5" t="s">
        <v>472</v>
      </c>
      <c r="D217" s="5">
        <v>136</v>
      </c>
      <c r="E217" s="5">
        <v>146</v>
      </c>
      <c r="F217" s="5">
        <v>131</v>
      </c>
      <c r="G217" s="5"/>
      <c r="H217" s="5"/>
      <c r="J217" s="5">
        <v>413</v>
      </c>
      <c r="K217" s="5"/>
      <c r="L217" s="5"/>
      <c r="M217" s="21">
        <v>412.97879999999998</v>
      </c>
      <c r="N217" s="2">
        <v>3</v>
      </c>
      <c r="O217" s="22">
        <v>413.13970999999998</v>
      </c>
      <c r="P217" s="5">
        <v>146</v>
      </c>
      <c r="Q217" s="5">
        <v>136</v>
      </c>
      <c r="R217" s="5">
        <v>131</v>
      </c>
      <c r="S217" s="5"/>
      <c r="T217" s="5"/>
      <c r="X217" s="8"/>
      <c r="Y217" s="8"/>
    </row>
    <row r="218" spans="1:25">
      <c r="A218" s="2">
        <v>14</v>
      </c>
      <c r="B218" s="2" t="s">
        <v>241</v>
      </c>
      <c r="C218" s="5" t="s">
        <v>11</v>
      </c>
      <c r="D218" s="5"/>
      <c r="E218" s="5">
        <v>130</v>
      </c>
      <c r="F218" s="5">
        <v>117</v>
      </c>
      <c r="G218" s="5"/>
      <c r="H218" s="5"/>
      <c r="I218" s="2">
        <v>149</v>
      </c>
      <c r="J218" s="5">
        <v>396</v>
      </c>
      <c r="K218" s="5"/>
      <c r="L218" s="5"/>
      <c r="M218" s="21">
        <v>395.9787</v>
      </c>
      <c r="N218" s="2">
        <v>3</v>
      </c>
      <c r="O218" s="22">
        <v>396.14186999999998</v>
      </c>
      <c r="P218" s="2">
        <v>149</v>
      </c>
      <c r="Q218" s="5">
        <v>130</v>
      </c>
      <c r="R218" s="5">
        <v>117</v>
      </c>
      <c r="S218" s="5"/>
      <c r="T218" s="5"/>
      <c r="U218" s="5"/>
      <c r="X218" s="8"/>
      <c r="Y218" s="8"/>
    </row>
    <row r="219" spans="1:25">
      <c r="A219" s="2">
        <v>15</v>
      </c>
      <c r="B219" s="2" t="s">
        <v>110</v>
      </c>
      <c r="C219" s="5" t="s">
        <v>15</v>
      </c>
      <c r="D219" s="5"/>
      <c r="E219" s="5"/>
      <c r="F219" s="5"/>
      <c r="G219" s="5"/>
      <c r="H219" s="5">
        <v>193</v>
      </c>
      <c r="I219" s="2">
        <v>195</v>
      </c>
      <c r="J219" s="5">
        <v>388</v>
      </c>
      <c r="K219" s="5"/>
      <c r="L219" s="5"/>
      <c r="M219" s="21">
        <v>387.97859999999997</v>
      </c>
      <c r="N219" s="2">
        <v>2</v>
      </c>
      <c r="O219" s="22">
        <v>388.19289999999995</v>
      </c>
      <c r="P219" s="2">
        <v>195</v>
      </c>
      <c r="Q219" s="5">
        <v>193</v>
      </c>
      <c r="R219" s="5"/>
      <c r="S219" s="5"/>
      <c r="T219" s="5"/>
      <c r="U219" s="5"/>
      <c r="X219" s="8"/>
      <c r="Y219" s="8"/>
    </row>
    <row r="220" spans="1:25">
      <c r="A220" s="2">
        <v>16</v>
      </c>
      <c r="B220" s="2" t="s">
        <v>430</v>
      </c>
      <c r="C220" s="5" t="s">
        <v>15</v>
      </c>
      <c r="D220" s="5">
        <v>115</v>
      </c>
      <c r="E220" s="5"/>
      <c r="F220" s="5"/>
      <c r="G220" s="5">
        <v>117</v>
      </c>
      <c r="H220" s="5">
        <v>143</v>
      </c>
      <c r="J220" s="5">
        <v>375</v>
      </c>
      <c r="K220" s="5"/>
      <c r="L220" s="5"/>
      <c r="M220" s="21">
        <v>374.9785</v>
      </c>
      <c r="N220" s="2">
        <v>3</v>
      </c>
      <c r="O220" s="22">
        <v>375.13434999999998</v>
      </c>
      <c r="P220" s="5">
        <v>143</v>
      </c>
      <c r="Q220" s="5">
        <v>117</v>
      </c>
      <c r="R220" s="5">
        <v>115</v>
      </c>
      <c r="S220" s="5"/>
      <c r="T220" s="5"/>
      <c r="X220" s="8"/>
      <c r="Y220" s="8"/>
    </row>
    <row r="221" spans="1:25">
      <c r="A221" s="2">
        <v>17</v>
      </c>
      <c r="B221" s="2" t="s">
        <v>168</v>
      </c>
      <c r="C221" s="5" t="s">
        <v>34</v>
      </c>
      <c r="D221" s="5"/>
      <c r="E221" s="5"/>
      <c r="F221" s="5"/>
      <c r="G221" s="5"/>
      <c r="H221" s="5"/>
      <c r="I221" s="2">
        <v>180</v>
      </c>
      <c r="J221" s="5">
        <v>180</v>
      </c>
      <c r="K221" s="5"/>
      <c r="L221" s="5"/>
      <c r="M221" s="21">
        <v>179.97839999999999</v>
      </c>
      <c r="N221" s="2">
        <v>1</v>
      </c>
      <c r="O221" s="22">
        <v>180.1584</v>
      </c>
      <c r="P221" s="2">
        <v>180</v>
      </c>
      <c r="Q221" s="5"/>
      <c r="R221" s="5"/>
      <c r="S221" s="5"/>
      <c r="T221" s="5"/>
      <c r="U221" s="5"/>
      <c r="X221" s="8"/>
      <c r="Y221" s="8"/>
    </row>
    <row r="222" spans="1:25">
      <c r="A222" s="2">
        <v>18</v>
      </c>
      <c r="B222" s="2" t="s">
        <v>656</v>
      </c>
      <c r="C222" s="5" t="s">
        <v>34</v>
      </c>
      <c r="D222" s="5">
        <v>155</v>
      </c>
      <c r="E222" s="5"/>
      <c r="F222" s="5"/>
      <c r="G222" s="5"/>
      <c r="H222" s="5"/>
      <c r="J222" s="5">
        <v>155</v>
      </c>
      <c r="K222" s="5"/>
      <c r="L222" s="5"/>
      <c r="M222" s="21">
        <v>154.97829999999999</v>
      </c>
      <c r="N222" s="2">
        <v>1</v>
      </c>
      <c r="O222" s="22">
        <v>155.13329999999999</v>
      </c>
      <c r="P222" s="5">
        <v>155</v>
      </c>
      <c r="Q222" s="5"/>
      <c r="R222" s="5"/>
      <c r="S222" s="5"/>
      <c r="T222" s="5"/>
      <c r="X222" s="8"/>
      <c r="Y222" s="8"/>
    </row>
    <row r="223" spans="1:25">
      <c r="A223" s="2">
        <v>19</v>
      </c>
      <c r="B223" s="2" t="s">
        <v>657</v>
      </c>
      <c r="C223" s="5" t="s">
        <v>199</v>
      </c>
      <c r="D223" s="5"/>
      <c r="E223" s="5">
        <v>144</v>
      </c>
      <c r="F223" s="5"/>
      <c r="G223" s="5"/>
      <c r="H223" s="5"/>
      <c r="J223" s="5">
        <v>144</v>
      </c>
      <c r="K223" s="5"/>
      <c r="L223" s="5"/>
      <c r="M223" s="21">
        <v>143.97819999999999</v>
      </c>
      <c r="N223" s="2">
        <v>1</v>
      </c>
      <c r="O223" s="22">
        <v>144.12219999999999</v>
      </c>
      <c r="P223" s="5">
        <v>144</v>
      </c>
      <c r="Q223" s="5"/>
      <c r="R223" s="5"/>
      <c r="S223" s="5"/>
      <c r="T223" s="5"/>
      <c r="X223" s="8"/>
      <c r="Y223" s="8"/>
    </row>
    <row r="224" spans="1:25">
      <c r="A224" s="2">
        <v>20</v>
      </c>
      <c r="B224" s="2" t="s">
        <v>658</v>
      </c>
      <c r="C224" s="5" t="s">
        <v>514</v>
      </c>
      <c r="D224" s="5"/>
      <c r="E224" s="5">
        <v>140</v>
      </c>
      <c r="F224" s="5"/>
      <c r="G224" s="5"/>
      <c r="H224" s="5"/>
      <c r="J224" s="5">
        <v>140</v>
      </c>
      <c r="K224" s="5"/>
      <c r="L224" s="5"/>
      <c r="M224" s="21">
        <v>139.97810000000001</v>
      </c>
      <c r="N224" s="2">
        <v>1</v>
      </c>
      <c r="O224" s="22">
        <v>140.1181</v>
      </c>
      <c r="P224" s="5">
        <v>140</v>
      </c>
      <c r="Q224" s="5"/>
      <c r="R224" s="5"/>
      <c r="S224" s="5"/>
      <c r="T224" s="5"/>
      <c r="X224" s="8"/>
      <c r="Y224" s="8"/>
    </row>
    <row r="225" spans="1:36">
      <c r="A225" s="2">
        <v>21</v>
      </c>
      <c r="B225" s="2" t="s">
        <v>418</v>
      </c>
      <c r="C225" s="5" t="s">
        <v>23</v>
      </c>
      <c r="D225" s="5"/>
      <c r="E225" s="5"/>
      <c r="F225" s="5">
        <v>130</v>
      </c>
      <c r="G225" s="5"/>
      <c r="H225" s="5"/>
      <c r="J225" s="5">
        <v>130</v>
      </c>
      <c r="K225" s="5"/>
      <c r="L225" s="5"/>
      <c r="M225" s="21">
        <v>129.97800000000001</v>
      </c>
      <c r="N225" s="2">
        <v>1</v>
      </c>
      <c r="O225" s="22">
        <v>130.108</v>
      </c>
      <c r="P225" s="5">
        <v>130</v>
      </c>
      <c r="Q225" s="5"/>
      <c r="R225" s="5"/>
      <c r="S225" s="5"/>
      <c r="T225" s="5"/>
      <c r="X225" s="8"/>
      <c r="Y225" s="8"/>
    </row>
    <row r="226" spans="1:36">
      <c r="A226" s="2">
        <v>22</v>
      </c>
      <c r="B226" s="2" t="s">
        <v>284</v>
      </c>
      <c r="C226" s="5" t="s">
        <v>23</v>
      </c>
      <c r="D226" s="5"/>
      <c r="E226" s="5"/>
      <c r="F226" s="5"/>
      <c r="G226" s="5"/>
      <c r="H226" s="5"/>
      <c r="I226" s="2">
        <v>118</v>
      </c>
      <c r="J226" s="5">
        <v>118</v>
      </c>
      <c r="K226" s="5"/>
      <c r="L226" s="5"/>
      <c r="M226" s="21">
        <v>117.97790000000001</v>
      </c>
      <c r="N226" s="2">
        <v>1</v>
      </c>
      <c r="O226" s="22">
        <v>118.0959</v>
      </c>
      <c r="P226" s="2">
        <v>118</v>
      </c>
      <c r="Q226" s="5"/>
      <c r="R226" s="5"/>
      <c r="S226" s="5"/>
      <c r="T226" s="5"/>
      <c r="U226" s="5"/>
      <c r="X226" s="8"/>
      <c r="Y226" s="8"/>
    </row>
    <row r="227" spans="1:36" ht="5.0999999999999996" customHeight="1">
      <c r="A227" s="5"/>
      <c r="C227" s="5"/>
      <c r="D227" s="5" t="s">
        <v>549</v>
      </c>
      <c r="E227" s="5"/>
      <c r="F227" s="5"/>
      <c r="G227" s="5"/>
      <c r="H227" s="5"/>
      <c r="I227" s="5"/>
      <c r="L227" s="5"/>
      <c r="M227" s="21"/>
      <c r="P227" s="5"/>
      <c r="Q227" s="5"/>
      <c r="R227" s="5"/>
      <c r="S227" s="5"/>
      <c r="T227" s="5"/>
      <c r="U227" s="5"/>
      <c r="X227" s="8"/>
      <c r="Y227" s="8"/>
    </row>
    <row r="228" spans="1:36">
      <c r="D228" s="2" t="s">
        <v>549</v>
      </c>
      <c r="L228" s="5"/>
      <c r="M228" s="21"/>
      <c r="P228" s="5"/>
      <c r="X228" s="8"/>
      <c r="Y228" s="8"/>
    </row>
    <row r="229" spans="1:36" ht="15">
      <c r="A229" s="25"/>
      <c r="B229" s="25" t="s">
        <v>231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5"/>
      <c r="M229" s="21"/>
      <c r="P229" s="5"/>
      <c r="Q229" s="26"/>
      <c r="R229" s="26"/>
      <c r="S229" s="26"/>
      <c r="T229" s="26"/>
      <c r="U229" s="28"/>
      <c r="X229" s="8"/>
      <c r="Y229" s="8"/>
    </row>
    <row r="230" spans="1:36">
      <c r="A230" s="2">
        <v>1</v>
      </c>
      <c r="B230" s="2" t="s">
        <v>230</v>
      </c>
      <c r="C230" s="5" t="s">
        <v>87</v>
      </c>
      <c r="D230" s="5"/>
      <c r="E230" s="5">
        <v>142</v>
      </c>
      <c r="F230" s="5">
        <v>133</v>
      </c>
      <c r="G230" s="5">
        <v>127</v>
      </c>
      <c r="H230" s="5">
        <v>152</v>
      </c>
      <c r="I230" s="2">
        <v>155</v>
      </c>
      <c r="J230" s="5">
        <v>582</v>
      </c>
      <c r="K230" s="5"/>
      <c r="L230" s="5"/>
      <c r="M230" s="21">
        <v>581.97749999999996</v>
      </c>
      <c r="N230" s="2">
        <v>5</v>
      </c>
      <c r="O230" s="22">
        <v>582.1492657</v>
      </c>
      <c r="P230" s="2">
        <v>155</v>
      </c>
      <c r="Q230" s="5">
        <v>152</v>
      </c>
      <c r="R230" s="5">
        <v>142</v>
      </c>
      <c r="S230" s="5">
        <v>133</v>
      </c>
      <c r="T230" s="5">
        <v>127</v>
      </c>
      <c r="U230" s="5"/>
      <c r="W230" s="5"/>
      <c r="X230" s="8"/>
      <c r="Y230" s="8"/>
    </row>
    <row r="231" spans="1:36">
      <c r="A231" s="2">
        <v>2</v>
      </c>
      <c r="B231" s="2" t="s">
        <v>247</v>
      </c>
      <c r="C231" s="5" t="s">
        <v>40</v>
      </c>
      <c r="D231" s="5">
        <v>137</v>
      </c>
      <c r="E231" s="5">
        <v>143</v>
      </c>
      <c r="F231" s="5">
        <v>129</v>
      </c>
      <c r="G231" s="5">
        <v>123</v>
      </c>
      <c r="H231" s="5">
        <v>151</v>
      </c>
      <c r="I231" s="2">
        <v>144</v>
      </c>
      <c r="J231" s="5">
        <v>575</v>
      </c>
      <c r="K231" s="5"/>
      <c r="L231" s="5"/>
      <c r="M231" s="21">
        <v>574.97739999999999</v>
      </c>
      <c r="N231" s="2">
        <v>6</v>
      </c>
      <c r="O231" s="22">
        <v>575.14438112999994</v>
      </c>
      <c r="P231" s="5">
        <v>151</v>
      </c>
      <c r="Q231" s="2">
        <v>144</v>
      </c>
      <c r="R231" s="5">
        <v>143</v>
      </c>
      <c r="S231" s="5">
        <v>137</v>
      </c>
      <c r="T231" s="5">
        <v>129</v>
      </c>
      <c r="U231" s="5">
        <v>123</v>
      </c>
      <c r="W231" s="5"/>
      <c r="X231" s="8"/>
      <c r="Y231" s="8"/>
      <c r="Z231" s="5"/>
      <c r="AA231" s="5"/>
      <c r="AB231" s="5"/>
      <c r="AC231" s="5"/>
      <c r="AE231" s="5"/>
      <c r="AH231" s="5"/>
      <c r="AI231" s="5"/>
      <c r="AJ231" s="5"/>
    </row>
    <row r="232" spans="1:36">
      <c r="A232" s="2">
        <v>3</v>
      </c>
      <c r="B232" s="2" t="s">
        <v>249</v>
      </c>
      <c r="C232" s="5" t="s">
        <v>472</v>
      </c>
      <c r="D232" s="5">
        <v>114</v>
      </c>
      <c r="E232" s="5"/>
      <c r="F232" s="5">
        <v>119</v>
      </c>
      <c r="G232" s="5">
        <v>114</v>
      </c>
      <c r="H232" s="5">
        <v>146</v>
      </c>
      <c r="I232" s="2">
        <v>142</v>
      </c>
      <c r="J232" s="5">
        <v>521</v>
      </c>
      <c r="K232" s="5"/>
      <c r="L232" s="5"/>
      <c r="M232" s="21">
        <v>520.97730000000001</v>
      </c>
      <c r="N232" s="2">
        <v>5</v>
      </c>
      <c r="O232" s="22">
        <v>521.13881539999988</v>
      </c>
      <c r="P232" s="5">
        <v>146</v>
      </c>
      <c r="Q232" s="2">
        <v>142</v>
      </c>
      <c r="R232" s="5">
        <v>119</v>
      </c>
      <c r="S232" s="5">
        <v>114</v>
      </c>
      <c r="T232" s="5">
        <v>114</v>
      </c>
      <c r="U232" s="5"/>
      <c r="W232" s="5"/>
      <c r="X232" s="8"/>
      <c r="Y232" s="8"/>
    </row>
    <row r="233" spans="1:36">
      <c r="A233" s="2">
        <v>4</v>
      </c>
      <c r="B233" s="2" t="s">
        <v>288</v>
      </c>
      <c r="C233" s="5" t="s">
        <v>472</v>
      </c>
      <c r="D233" s="5">
        <v>97</v>
      </c>
      <c r="E233" s="5">
        <v>120</v>
      </c>
      <c r="F233" s="5">
        <v>100</v>
      </c>
      <c r="G233" s="5">
        <v>88</v>
      </c>
      <c r="H233" s="5">
        <v>127</v>
      </c>
      <c r="I233" s="2">
        <v>115</v>
      </c>
      <c r="J233" s="5">
        <v>462</v>
      </c>
      <c r="K233" s="5"/>
      <c r="L233" s="5"/>
      <c r="M233" s="21">
        <v>461.97719999999998</v>
      </c>
      <c r="N233" s="2">
        <v>6</v>
      </c>
      <c r="O233" s="22">
        <v>462.11746058</v>
      </c>
      <c r="P233" s="5">
        <v>127</v>
      </c>
      <c r="Q233" s="5">
        <v>120</v>
      </c>
      <c r="R233" s="2">
        <v>115</v>
      </c>
      <c r="S233" s="5">
        <v>100</v>
      </c>
      <c r="T233" s="5">
        <v>97</v>
      </c>
      <c r="U233" s="5">
        <v>88</v>
      </c>
      <c r="W233" s="5"/>
      <c r="X233" s="8"/>
      <c r="Y233" s="8"/>
    </row>
    <row r="234" spans="1:36">
      <c r="A234" s="2">
        <v>5</v>
      </c>
      <c r="B234" s="2" t="s">
        <v>295</v>
      </c>
      <c r="C234" s="5" t="s">
        <v>472</v>
      </c>
      <c r="D234" s="5">
        <v>89</v>
      </c>
      <c r="E234" s="5"/>
      <c r="F234" s="5">
        <v>92</v>
      </c>
      <c r="G234" s="5">
        <v>83</v>
      </c>
      <c r="H234" s="5">
        <v>120</v>
      </c>
      <c r="I234" s="2">
        <v>112</v>
      </c>
      <c r="J234" s="5">
        <v>413</v>
      </c>
      <c r="K234" s="5"/>
      <c r="L234" s="5"/>
      <c r="M234" s="21">
        <v>412.97710000000001</v>
      </c>
      <c r="N234" s="2">
        <v>5</v>
      </c>
      <c r="O234" s="22">
        <v>413.10931729999999</v>
      </c>
      <c r="P234" s="5">
        <v>120</v>
      </c>
      <c r="Q234" s="2">
        <v>112</v>
      </c>
      <c r="R234" s="5">
        <v>92</v>
      </c>
      <c r="S234" s="5">
        <v>89</v>
      </c>
      <c r="T234" s="5">
        <v>83</v>
      </c>
      <c r="U234" s="5"/>
      <c r="W234" s="5"/>
      <c r="X234" s="8"/>
      <c r="Y234" s="8"/>
    </row>
    <row r="235" spans="1:36">
      <c r="A235" s="2">
        <v>6</v>
      </c>
      <c r="B235" s="2" t="s">
        <v>294</v>
      </c>
      <c r="C235" s="5" t="s">
        <v>15</v>
      </c>
      <c r="D235" s="5"/>
      <c r="E235" s="5"/>
      <c r="F235" s="5">
        <v>91</v>
      </c>
      <c r="G235" s="5">
        <v>82</v>
      </c>
      <c r="H235" s="5">
        <v>119</v>
      </c>
      <c r="I235" s="2">
        <v>113</v>
      </c>
      <c r="J235" s="5">
        <v>405</v>
      </c>
      <c r="K235" s="5"/>
      <c r="L235" s="5"/>
      <c r="M235" s="21">
        <v>404.97699999999998</v>
      </c>
      <c r="N235" s="2">
        <v>4</v>
      </c>
      <c r="O235" s="22">
        <v>405.10829200000001</v>
      </c>
      <c r="P235" s="5">
        <v>119</v>
      </c>
      <c r="Q235" s="2">
        <v>113</v>
      </c>
      <c r="R235" s="5">
        <v>91</v>
      </c>
      <c r="S235" s="5">
        <v>82</v>
      </c>
      <c r="T235" s="5"/>
      <c r="U235" s="5"/>
      <c r="W235" s="5"/>
      <c r="X235" s="8"/>
      <c r="Y235" s="8"/>
    </row>
    <row r="236" spans="1:36">
      <c r="A236" s="2">
        <v>7</v>
      </c>
      <c r="B236" s="2" t="s">
        <v>413</v>
      </c>
      <c r="C236" s="5" t="s">
        <v>23</v>
      </c>
      <c r="D236" s="5">
        <v>106</v>
      </c>
      <c r="E236" s="5">
        <v>128</v>
      </c>
      <c r="F236" s="5"/>
      <c r="G236" s="5">
        <v>108</v>
      </c>
      <c r="H236" s="5"/>
      <c r="J236" s="5">
        <v>342</v>
      </c>
      <c r="K236" s="5"/>
      <c r="L236" s="5"/>
      <c r="M236" s="21">
        <v>341.9769</v>
      </c>
      <c r="N236" s="2">
        <v>3</v>
      </c>
      <c r="O236" s="22">
        <v>342.11676</v>
      </c>
      <c r="P236" s="5">
        <v>128</v>
      </c>
      <c r="Q236" s="5">
        <v>108</v>
      </c>
      <c r="R236" s="5">
        <v>106</v>
      </c>
      <c r="S236" s="5"/>
      <c r="T236" s="5"/>
      <c r="W236" s="5"/>
      <c r="X236" s="8"/>
      <c r="Y236" s="8"/>
    </row>
    <row r="237" spans="1:36">
      <c r="A237" s="2">
        <v>8</v>
      </c>
      <c r="B237" s="2" t="s">
        <v>659</v>
      </c>
      <c r="C237" s="5" t="s">
        <v>199</v>
      </c>
      <c r="D237" s="5"/>
      <c r="E237" s="5">
        <v>147</v>
      </c>
      <c r="F237" s="5"/>
      <c r="G237" s="5"/>
      <c r="H237" s="5"/>
      <c r="J237" s="5">
        <v>147</v>
      </c>
      <c r="K237" s="5"/>
      <c r="L237" s="5"/>
      <c r="M237" s="21">
        <v>146.9768</v>
      </c>
      <c r="N237" s="2">
        <v>1</v>
      </c>
      <c r="O237" s="22">
        <v>147.12379999999999</v>
      </c>
      <c r="P237" s="5">
        <v>147</v>
      </c>
      <c r="Q237" s="5"/>
      <c r="R237" s="5"/>
      <c r="S237" s="5"/>
      <c r="T237" s="5"/>
      <c r="W237" s="5"/>
      <c r="X237" s="8"/>
      <c r="Y237" s="8"/>
    </row>
    <row r="238" spans="1:36" ht="5.0999999999999996" customHeight="1">
      <c r="C238" s="5"/>
      <c r="D238" s="5"/>
      <c r="E238" s="5"/>
      <c r="F238" s="5"/>
      <c r="G238" s="5"/>
      <c r="H238" s="5"/>
      <c r="I238" s="5"/>
      <c r="L238" s="5"/>
      <c r="P238" s="5"/>
      <c r="X238" s="8"/>
      <c r="Y238" s="8"/>
    </row>
    <row r="239" spans="1:36">
      <c r="L239" s="5"/>
      <c r="P239" s="5"/>
      <c r="X239" s="8"/>
      <c r="Y239" s="8"/>
    </row>
    <row r="240" spans="1:36" ht="15">
      <c r="A240" s="25"/>
      <c r="B240" s="25" t="s">
        <v>236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5"/>
      <c r="P240" s="5"/>
      <c r="X240" s="8"/>
      <c r="Y240" s="8"/>
    </row>
    <row r="241" spans="1:25">
      <c r="A241" s="2">
        <v>1</v>
      </c>
      <c r="B241" s="2" t="s">
        <v>235</v>
      </c>
      <c r="C241" s="5" t="s">
        <v>23</v>
      </c>
      <c r="D241" s="5">
        <v>123</v>
      </c>
      <c r="E241" s="5">
        <v>137</v>
      </c>
      <c r="F241" s="5">
        <v>126</v>
      </c>
      <c r="G241" s="5">
        <v>115</v>
      </c>
      <c r="H241" s="5">
        <v>148</v>
      </c>
      <c r="I241" s="2">
        <v>152</v>
      </c>
      <c r="J241" s="5">
        <v>563</v>
      </c>
      <c r="K241" s="5"/>
      <c r="L241" s="5"/>
      <c r="M241" s="21">
        <v>562.97640000000001</v>
      </c>
      <c r="N241" s="2">
        <v>6</v>
      </c>
      <c r="O241" s="22">
        <v>563.14470945000005</v>
      </c>
      <c r="P241" s="2">
        <v>152</v>
      </c>
      <c r="Q241" s="5">
        <v>148</v>
      </c>
      <c r="R241" s="5">
        <v>137</v>
      </c>
      <c r="S241" s="5">
        <v>126</v>
      </c>
      <c r="T241" s="5">
        <v>123</v>
      </c>
      <c r="U241" s="5">
        <v>115</v>
      </c>
      <c r="X241" s="8"/>
      <c r="Y241" s="8"/>
    </row>
    <row r="242" spans="1:25">
      <c r="A242" s="2">
        <v>2</v>
      </c>
      <c r="B242" s="3" t="s">
        <v>272</v>
      </c>
      <c r="C242" s="5" t="s">
        <v>23</v>
      </c>
      <c r="D242" s="5">
        <v>119</v>
      </c>
      <c r="E242" s="5"/>
      <c r="F242" s="5">
        <v>111</v>
      </c>
      <c r="G242" s="5">
        <v>109</v>
      </c>
      <c r="H242" s="5"/>
      <c r="I242" s="2">
        <v>128</v>
      </c>
      <c r="J242" s="5">
        <v>467</v>
      </c>
      <c r="K242" s="5"/>
      <c r="L242" s="5"/>
      <c r="M242" s="21">
        <v>466.97629999999998</v>
      </c>
      <c r="N242" s="2">
        <v>4</v>
      </c>
      <c r="O242" s="22">
        <v>467.11741899999998</v>
      </c>
      <c r="P242" s="2">
        <v>128</v>
      </c>
      <c r="Q242" s="5">
        <v>119</v>
      </c>
      <c r="R242" s="5">
        <v>111</v>
      </c>
      <c r="S242" s="5">
        <v>109</v>
      </c>
      <c r="T242" s="5"/>
      <c r="U242" s="5"/>
      <c r="X242" s="8"/>
      <c r="Y242" s="8"/>
    </row>
    <row r="243" spans="1:25" s="8" customFormat="1">
      <c r="A243" s="2">
        <v>3</v>
      </c>
      <c r="B243" s="2" t="s">
        <v>282</v>
      </c>
      <c r="C243" s="5" t="s">
        <v>27</v>
      </c>
      <c r="D243" s="5"/>
      <c r="E243" s="5">
        <v>114</v>
      </c>
      <c r="F243" s="5">
        <v>98</v>
      </c>
      <c r="G243" s="5"/>
      <c r="H243" s="5">
        <v>123</v>
      </c>
      <c r="I243" s="2">
        <v>120</v>
      </c>
      <c r="J243" s="5">
        <v>455</v>
      </c>
      <c r="K243" s="5"/>
      <c r="L243" s="5"/>
      <c r="M243" s="21">
        <v>454.97620000000001</v>
      </c>
      <c r="N243" s="2">
        <v>4</v>
      </c>
      <c r="O243" s="22">
        <v>455.112438</v>
      </c>
      <c r="P243" s="5">
        <v>123</v>
      </c>
      <c r="Q243" s="2">
        <v>120</v>
      </c>
      <c r="R243" s="5">
        <v>114</v>
      </c>
      <c r="S243" s="5">
        <v>98</v>
      </c>
      <c r="T243" s="5"/>
      <c r="U243" s="5"/>
    </row>
    <row r="244" spans="1:25" s="8" customFormat="1">
      <c r="A244" s="2">
        <v>4</v>
      </c>
      <c r="B244" s="2" t="s">
        <v>414</v>
      </c>
      <c r="C244" s="5" t="s">
        <v>23</v>
      </c>
      <c r="D244" s="5">
        <v>91</v>
      </c>
      <c r="E244" s="5"/>
      <c r="F244" s="5">
        <v>96</v>
      </c>
      <c r="G244" s="5"/>
      <c r="H244" s="5"/>
      <c r="I244" s="2"/>
      <c r="J244" s="5">
        <v>187</v>
      </c>
      <c r="K244" s="5"/>
      <c r="L244" s="5"/>
      <c r="M244" s="21">
        <v>186.9761</v>
      </c>
      <c r="N244" s="2">
        <v>2</v>
      </c>
      <c r="O244" s="22">
        <v>187.0812</v>
      </c>
      <c r="P244" s="5">
        <v>96</v>
      </c>
      <c r="Q244" s="5">
        <v>91</v>
      </c>
      <c r="R244" s="5"/>
      <c r="S244" s="5"/>
      <c r="T244" s="5"/>
      <c r="U244" s="2"/>
    </row>
    <row r="245" spans="1:25" s="8" customFormat="1">
      <c r="A245" s="2">
        <v>5</v>
      </c>
      <c r="B245" s="2" t="s">
        <v>267</v>
      </c>
      <c r="C245" s="5" t="s">
        <v>23</v>
      </c>
      <c r="D245" s="5"/>
      <c r="E245" s="5"/>
      <c r="F245" s="5"/>
      <c r="G245" s="5"/>
      <c r="H245" s="5"/>
      <c r="I245" s="2">
        <v>131</v>
      </c>
      <c r="J245" s="5">
        <v>131</v>
      </c>
      <c r="K245" s="5"/>
      <c r="L245" s="5"/>
      <c r="M245" s="21">
        <v>130.976</v>
      </c>
      <c r="N245" s="2">
        <v>1</v>
      </c>
      <c r="O245" s="22">
        <v>131.107</v>
      </c>
      <c r="P245" s="2">
        <v>131</v>
      </c>
      <c r="Q245" s="5"/>
      <c r="R245" s="5"/>
      <c r="S245" s="5"/>
      <c r="T245" s="5"/>
      <c r="U245" s="5"/>
    </row>
    <row r="246" spans="1:25" ht="3" customHeight="1">
      <c r="L246" s="5">
        <f t="shared" ref="L246" si="1">J246-K246</f>
        <v>0</v>
      </c>
      <c r="X246" s="8"/>
      <c r="Y246" s="8"/>
    </row>
    <row r="247" spans="1:25">
      <c r="L247" s="5"/>
      <c r="X247" s="8"/>
      <c r="Y247" s="8"/>
    </row>
    <row r="248" spans="1:25">
      <c r="D248" s="10"/>
      <c r="E248" s="10"/>
      <c r="F248" s="10"/>
      <c r="G248" s="10"/>
      <c r="H248" s="10"/>
      <c r="I248" s="10"/>
      <c r="L248" s="5"/>
      <c r="X248" s="8"/>
      <c r="Y248" s="8"/>
    </row>
    <row r="249" spans="1:25">
      <c r="I249" s="5"/>
      <c r="J249" s="5"/>
      <c r="K249" s="5"/>
      <c r="L249" s="5"/>
      <c r="M249" s="5"/>
      <c r="N249" s="5"/>
      <c r="O249" s="5"/>
      <c r="X249" s="8"/>
      <c r="Y249" s="8"/>
    </row>
    <row r="250" spans="1:25">
      <c r="I250" s="5"/>
      <c r="J250" s="5"/>
      <c r="K250" s="5"/>
      <c r="L250" s="5"/>
      <c r="M250" s="5"/>
      <c r="N250" s="5"/>
      <c r="O250" s="5"/>
      <c r="X250" s="8"/>
      <c r="Y250" s="8"/>
    </row>
    <row r="251" spans="1:25">
      <c r="I251" s="5"/>
      <c r="J251" s="5"/>
      <c r="K251" s="5"/>
      <c r="L251" s="5"/>
      <c r="M251" s="5"/>
      <c r="N251" s="5"/>
      <c r="O251" s="5"/>
      <c r="X251" s="8"/>
      <c r="Y251" s="8"/>
    </row>
    <row r="252" spans="1:25">
      <c r="I252" s="5"/>
      <c r="J252" s="5"/>
      <c r="K252" s="5"/>
      <c r="L252" s="5"/>
      <c r="M252" s="5"/>
      <c r="N252" s="5"/>
      <c r="O252" s="5"/>
      <c r="X252" s="8"/>
      <c r="Y252" s="8"/>
    </row>
    <row r="253" spans="1:25">
      <c r="I253" s="5"/>
      <c r="J253" s="5"/>
      <c r="K253" s="5"/>
      <c r="L253" s="5"/>
      <c r="M253" s="5"/>
      <c r="N253" s="5"/>
      <c r="O253" s="5"/>
      <c r="X253" s="8"/>
      <c r="Y253" s="8"/>
    </row>
    <row r="254" spans="1:25">
      <c r="I254" s="5"/>
      <c r="J254" s="5"/>
      <c r="K254" s="5"/>
      <c r="L254" s="5"/>
      <c r="M254" s="5"/>
      <c r="N254" s="5"/>
      <c r="O254" s="5"/>
      <c r="X254" s="8"/>
      <c r="Y254" s="8"/>
    </row>
    <row r="255" spans="1:25">
      <c r="I255" s="5"/>
      <c r="J255" s="5"/>
      <c r="K255" s="5"/>
      <c r="L255" s="5"/>
      <c r="M255" s="5"/>
      <c r="N255" s="5"/>
      <c r="O255" s="5"/>
      <c r="X255" s="8"/>
      <c r="Y255" s="8"/>
    </row>
    <row r="256" spans="1:25">
      <c r="I256" s="5"/>
      <c r="J256" s="5"/>
      <c r="K256" s="5"/>
      <c r="L256" s="5"/>
      <c r="M256" s="5"/>
      <c r="N256" s="5"/>
      <c r="O256" s="5"/>
      <c r="X256" s="8"/>
      <c r="Y256" s="8"/>
    </row>
    <row r="257" spans="9:25">
      <c r="I257" s="5"/>
      <c r="J257" s="5"/>
      <c r="K257" s="5"/>
      <c r="L257" s="5"/>
      <c r="M257" s="5"/>
      <c r="N257" s="5"/>
      <c r="O257" s="5"/>
      <c r="X257" s="8"/>
      <c r="Y257" s="8"/>
    </row>
    <row r="258" spans="9:25">
      <c r="I258" s="5"/>
      <c r="J258" s="5"/>
      <c r="K258" s="5"/>
      <c r="L258" s="5"/>
      <c r="M258" s="5"/>
      <c r="N258" s="5"/>
      <c r="O258" s="5"/>
    </row>
    <row r="259" spans="9:25">
      <c r="I259" s="5"/>
      <c r="J259" s="5"/>
      <c r="K259" s="5"/>
      <c r="L259" s="5"/>
      <c r="M259" s="5"/>
      <c r="N259" s="5"/>
      <c r="O259" s="5"/>
    </row>
    <row r="260" spans="9:25">
      <c r="I260" s="5"/>
      <c r="J260" s="5"/>
      <c r="K260" s="5"/>
      <c r="L260" s="5"/>
      <c r="M260" s="5"/>
      <c r="N260" s="5"/>
      <c r="O260" s="5"/>
    </row>
    <row r="261" spans="9:25">
      <c r="I261" s="5"/>
      <c r="J261" s="5"/>
      <c r="K261" s="5"/>
      <c r="L261" s="5"/>
      <c r="M261" s="5"/>
      <c r="N261" s="5"/>
      <c r="O261" s="5"/>
    </row>
    <row r="262" spans="9:25">
      <c r="I262" s="5"/>
      <c r="J262" s="5"/>
      <c r="K262" s="5"/>
      <c r="L262" s="5"/>
      <c r="M262" s="5"/>
      <c r="N262" s="5"/>
      <c r="O262" s="5"/>
    </row>
    <row r="263" spans="9:25">
      <c r="I263" s="5"/>
      <c r="J263" s="5"/>
      <c r="K263" s="5"/>
      <c r="L263" s="5"/>
      <c r="M263" s="5"/>
      <c r="N263" s="5"/>
      <c r="O263" s="5"/>
    </row>
    <row r="264" spans="9:25">
      <c r="I264" s="5"/>
      <c r="J264" s="5"/>
      <c r="K264" s="5"/>
      <c r="L264" s="5"/>
      <c r="M264" s="5"/>
      <c r="N264" s="5"/>
      <c r="O264" s="5"/>
    </row>
    <row r="265" spans="9:25">
      <c r="I265" s="5"/>
      <c r="J265" s="5"/>
      <c r="K265" s="5"/>
      <c r="L265" s="5"/>
      <c r="M265" s="5"/>
      <c r="N265" s="5"/>
      <c r="O265" s="5"/>
    </row>
    <row r="266" spans="9:25">
      <c r="I266" s="5"/>
      <c r="J266" s="5"/>
      <c r="K266" s="5"/>
      <c r="L266" s="5"/>
      <c r="M266" s="5"/>
      <c r="N266" s="5"/>
      <c r="O266" s="5"/>
    </row>
    <row r="267" spans="9:25">
      <c r="I267" s="5"/>
      <c r="J267" s="5"/>
      <c r="K267" s="5"/>
      <c r="L267" s="5"/>
      <c r="M267" s="5"/>
      <c r="N267" s="5"/>
      <c r="O267" s="5"/>
    </row>
    <row r="268" spans="9:25">
      <c r="I268" s="5"/>
      <c r="J268" s="5"/>
      <c r="K268" s="5"/>
      <c r="L268" s="5"/>
      <c r="M268" s="5"/>
      <c r="N268" s="5"/>
      <c r="O268" s="5"/>
    </row>
    <row r="269" spans="9:25">
      <c r="I269" s="5"/>
      <c r="J269" s="5"/>
      <c r="K269" s="5"/>
      <c r="L269" s="5"/>
      <c r="M269" s="5"/>
      <c r="N269" s="5"/>
      <c r="O269" s="5"/>
    </row>
    <row r="270" spans="9:25">
      <c r="I270" s="5"/>
      <c r="J270" s="5"/>
      <c r="K270" s="5"/>
      <c r="L270" s="5"/>
      <c r="M270" s="5"/>
      <c r="N270" s="5"/>
      <c r="O270" s="5"/>
    </row>
    <row r="271" spans="9:25">
      <c r="I271" s="5"/>
      <c r="J271" s="5"/>
      <c r="K271" s="5"/>
      <c r="L271" s="5"/>
      <c r="M271" s="5"/>
      <c r="N271" s="5"/>
      <c r="O271" s="5"/>
    </row>
    <row r="272" spans="9:25">
      <c r="I272" s="5"/>
      <c r="J272" s="5"/>
      <c r="K272" s="5"/>
      <c r="L272" s="5"/>
      <c r="M272" s="5"/>
      <c r="N272" s="5"/>
      <c r="O272" s="5"/>
    </row>
    <row r="273" spans="9:15">
      <c r="I273" s="5"/>
      <c r="J273" s="5"/>
      <c r="K273" s="5"/>
      <c r="L273" s="5"/>
      <c r="M273" s="5"/>
      <c r="N273" s="5"/>
      <c r="O273" s="5"/>
    </row>
    <row r="274" spans="9:15">
      <c r="I274" s="5"/>
      <c r="J274" s="5"/>
      <c r="K274" s="5"/>
      <c r="L274" s="5"/>
      <c r="M274" s="5"/>
      <c r="N274" s="5"/>
      <c r="O274" s="5"/>
    </row>
    <row r="275" spans="9:15">
      <c r="I275" s="5"/>
      <c r="J275" s="5"/>
      <c r="K275" s="5"/>
      <c r="L275" s="5"/>
      <c r="M275" s="5"/>
      <c r="N275" s="5"/>
      <c r="O275" s="5"/>
    </row>
    <row r="276" spans="9:15">
      <c r="I276" s="5"/>
      <c r="J276" s="5"/>
      <c r="K276" s="5"/>
      <c r="L276" s="5"/>
      <c r="M276" s="5"/>
      <c r="N276" s="5"/>
      <c r="O276" s="5"/>
    </row>
    <row r="277" spans="9:15">
      <c r="I277" s="5"/>
      <c r="J277" s="5"/>
      <c r="K277" s="5"/>
      <c r="L277" s="5"/>
      <c r="M277" s="5"/>
      <c r="N277" s="5"/>
      <c r="O277" s="5"/>
    </row>
    <row r="278" spans="9:15">
      <c r="I278" s="5"/>
      <c r="J278" s="5"/>
      <c r="K278" s="5"/>
      <c r="L278" s="5"/>
      <c r="M278" s="5"/>
      <c r="N278" s="5"/>
      <c r="O278" s="5"/>
    </row>
    <row r="279" spans="9:15">
      <c r="I279" s="5"/>
      <c r="J279" s="5"/>
      <c r="K279" s="5"/>
      <c r="L279" s="5"/>
      <c r="M279" s="5"/>
      <c r="N279" s="5"/>
      <c r="O279" s="5"/>
    </row>
    <row r="280" spans="9:15">
      <c r="I280" s="5"/>
      <c r="J280" s="5"/>
      <c r="K280" s="5"/>
      <c r="L280" s="5"/>
      <c r="M280" s="5"/>
      <c r="N280" s="5"/>
      <c r="O280" s="5"/>
    </row>
    <row r="281" spans="9:15">
      <c r="I281" s="5"/>
      <c r="J281" s="5"/>
      <c r="K281" s="5"/>
      <c r="L281" s="5"/>
      <c r="M281" s="5"/>
      <c r="N281" s="5"/>
      <c r="O281" s="5"/>
    </row>
    <row r="282" spans="9:15">
      <c r="I282" s="5"/>
      <c r="J282" s="5"/>
      <c r="K282" s="5"/>
      <c r="L282" s="5"/>
      <c r="M282" s="5"/>
      <c r="N282" s="5"/>
      <c r="O282" s="5"/>
    </row>
    <row r="283" spans="9:15">
      <c r="I283" s="5"/>
      <c r="J283" s="5"/>
      <c r="K283" s="5"/>
      <c r="L283" s="5"/>
      <c r="M283" s="5"/>
      <c r="N283" s="5"/>
      <c r="O283" s="5"/>
    </row>
    <row r="284" spans="9:15">
      <c r="I284" s="5"/>
      <c r="J284" s="5"/>
      <c r="K284" s="5"/>
      <c r="L284" s="5"/>
      <c r="M284" s="5"/>
      <c r="N284" s="5"/>
      <c r="O284" s="5"/>
    </row>
    <row r="285" spans="9:15">
      <c r="I285" s="5"/>
      <c r="J285" s="5"/>
      <c r="K285" s="5"/>
      <c r="L285" s="5"/>
      <c r="M285" s="5"/>
      <c r="N285" s="5"/>
      <c r="O285" s="5"/>
    </row>
    <row r="286" spans="9:15">
      <c r="I286" s="5"/>
      <c r="J286" s="5"/>
      <c r="K286" s="5"/>
      <c r="L286" s="5"/>
      <c r="M286" s="5"/>
      <c r="N286" s="5"/>
      <c r="O286" s="5"/>
    </row>
    <row r="287" spans="9:15">
      <c r="I287" s="5"/>
      <c r="J287" s="5"/>
      <c r="K287" s="5"/>
      <c r="L287" s="5"/>
      <c r="M287" s="5"/>
      <c r="N287" s="5"/>
      <c r="O287" s="5"/>
    </row>
    <row r="288" spans="9:15">
      <c r="I288" s="5"/>
      <c r="J288" s="5"/>
      <c r="K288" s="5"/>
      <c r="L288" s="5"/>
      <c r="M288" s="5"/>
      <c r="N288" s="5"/>
      <c r="O288" s="5"/>
    </row>
    <row r="289" spans="9:15">
      <c r="I289" s="5"/>
      <c r="J289" s="5"/>
      <c r="K289" s="5"/>
      <c r="L289" s="5"/>
      <c r="M289" s="5"/>
      <c r="N289" s="5"/>
      <c r="O289" s="5"/>
    </row>
    <row r="290" spans="9:15">
      <c r="I290" s="5"/>
      <c r="J290" s="5"/>
      <c r="K290" s="5"/>
      <c r="L290" s="5"/>
      <c r="M290" s="5"/>
      <c r="N290" s="5"/>
      <c r="O290" s="5"/>
    </row>
    <row r="291" spans="9:15">
      <c r="I291" s="5"/>
      <c r="J291" s="5"/>
      <c r="K291" s="5"/>
      <c r="L291" s="5"/>
      <c r="M291" s="5"/>
      <c r="N291" s="5"/>
      <c r="O291" s="5"/>
    </row>
    <row r="292" spans="9:15">
      <c r="I292" s="5"/>
      <c r="J292" s="5"/>
      <c r="K292" s="5"/>
      <c r="L292" s="5"/>
      <c r="M292" s="5"/>
      <c r="N292" s="5"/>
      <c r="O292" s="5"/>
    </row>
    <row r="293" spans="9:15">
      <c r="I293" s="5"/>
      <c r="J293" s="5"/>
      <c r="K293" s="5"/>
      <c r="L293" s="5"/>
      <c r="M293" s="5"/>
      <c r="N293" s="5"/>
      <c r="O293" s="5"/>
    </row>
    <row r="294" spans="9:15">
      <c r="I294" s="5"/>
      <c r="J294" s="5"/>
      <c r="K294" s="5"/>
      <c r="L294" s="5"/>
      <c r="M294" s="5"/>
      <c r="N294" s="5"/>
      <c r="O294" s="5"/>
    </row>
    <row r="295" spans="9:15">
      <c r="I295" s="5"/>
      <c r="J295" s="5"/>
      <c r="K295" s="5"/>
      <c r="L295" s="5"/>
      <c r="M295" s="5"/>
      <c r="N295" s="5"/>
      <c r="O295" s="5"/>
    </row>
    <row r="296" spans="9:15">
      <c r="I296" s="5"/>
      <c r="J296" s="5"/>
      <c r="K296" s="5"/>
      <c r="L296" s="5"/>
      <c r="M296" s="5"/>
      <c r="N296" s="5"/>
      <c r="O296" s="5"/>
    </row>
    <row r="297" spans="9:15">
      <c r="I297" s="5"/>
      <c r="J297" s="5"/>
      <c r="K297" s="5"/>
      <c r="L297" s="5"/>
      <c r="M297" s="5"/>
      <c r="N297" s="5"/>
      <c r="O297" s="5"/>
    </row>
    <row r="298" spans="9:15">
      <c r="I298" s="5"/>
      <c r="J298" s="5"/>
      <c r="K298" s="5"/>
      <c r="L298" s="5"/>
      <c r="M298" s="5"/>
      <c r="N298" s="5"/>
      <c r="O298" s="5"/>
    </row>
    <row r="299" spans="9:15">
      <c r="I299" s="5"/>
      <c r="J299" s="5"/>
      <c r="K299" s="5"/>
      <c r="L299" s="5"/>
      <c r="M299" s="5"/>
      <c r="N299" s="5"/>
      <c r="O299" s="5"/>
    </row>
    <row r="300" spans="9:15">
      <c r="I300" s="5"/>
      <c r="J300" s="5"/>
      <c r="K300" s="5"/>
      <c r="L300" s="5"/>
      <c r="M300" s="5"/>
      <c r="N300" s="5"/>
      <c r="O300" s="5"/>
    </row>
    <row r="301" spans="9:15">
      <c r="I301" s="5"/>
      <c r="J301" s="5"/>
      <c r="K301" s="5"/>
      <c r="L301" s="5"/>
      <c r="M301" s="5"/>
      <c r="N301" s="5"/>
      <c r="O301" s="5"/>
    </row>
    <row r="302" spans="9:15">
      <c r="I302" s="5"/>
      <c r="J302" s="5"/>
      <c r="K302" s="5"/>
      <c r="L302" s="5"/>
      <c r="M302" s="5"/>
      <c r="N302" s="5"/>
      <c r="O302" s="5"/>
    </row>
    <row r="303" spans="9:15">
      <c r="I303" s="5"/>
      <c r="J303" s="5"/>
      <c r="K303" s="5"/>
      <c r="L303" s="5"/>
      <c r="M303" s="5"/>
      <c r="N303" s="5"/>
      <c r="O303" s="5"/>
    </row>
    <row r="304" spans="9:15">
      <c r="I304" s="5"/>
      <c r="J304" s="5"/>
      <c r="K304" s="5"/>
      <c r="L304" s="5"/>
      <c r="M304" s="5"/>
      <c r="N304" s="5"/>
      <c r="O304" s="5"/>
    </row>
    <row r="305" spans="9:15">
      <c r="I305" s="5"/>
      <c r="J305" s="5"/>
      <c r="K305" s="5"/>
      <c r="L305" s="5"/>
      <c r="M305" s="5"/>
      <c r="N305" s="5"/>
      <c r="O305" s="5"/>
    </row>
    <row r="306" spans="9:15">
      <c r="I306" s="5"/>
      <c r="J306" s="5"/>
      <c r="K306" s="5"/>
      <c r="L306" s="5"/>
      <c r="M306" s="5"/>
      <c r="N306" s="5"/>
      <c r="O306" s="5"/>
    </row>
    <row r="307" spans="9:15">
      <c r="I307" s="5"/>
      <c r="J307" s="5"/>
      <c r="K307" s="5"/>
      <c r="L307" s="5"/>
      <c r="M307" s="5"/>
      <c r="N307" s="5"/>
      <c r="O307" s="5"/>
    </row>
    <row r="308" spans="9:15">
      <c r="I308" s="5"/>
      <c r="J308" s="5"/>
      <c r="K308" s="5"/>
      <c r="L308" s="5"/>
      <c r="M308" s="5"/>
      <c r="N308" s="5"/>
      <c r="O308" s="5"/>
    </row>
    <row r="309" spans="9:15">
      <c r="I309" s="5"/>
      <c r="J309" s="5"/>
      <c r="K309" s="5"/>
      <c r="L309" s="5"/>
      <c r="M309" s="5"/>
      <c r="N309" s="5"/>
      <c r="O309" s="5"/>
    </row>
    <row r="310" spans="9:15">
      <c r="I310" s="5"/>
      <c r="J310" s="5"/>
      <c r="K310" s="5"/>
      <c r="L310" s="5"/>
      <c r="M310" s="5"/>
      <c r="N310" s="5"/>
      <c r="O310" s="5"/>
    </row>
    <row r="311" spans="9:15">
      <c r="I311" s="5"/>
      <c r="J311" s="5"/>
      <c r="K311" s="5"/>
      <c r="L311" s="5"/>
      <c r="M311" s="5"/>
      <c r="N311" s="5"/>
      <c r="O311" s="5"/>
    </row>
    <row r="312" spans="9:15">
      <c r="I312" s="5"/>
      <c r="J312" s="5"/>
      <c r="K312" s="5"/>
      <c r="L312" s="5"/>
      <c r="M312" s="5"/>
      <c r="N312" s="5"/>
      <c r="O312" s="5"/>
    </row>
    <row r="313" spans="9:15">
      <c r="I313" s="5"/>
      <c r="J313" s="5"/>
      <c r="K313" s="5"/>
      <c r="L313" s="5"/>
      <c r="M313" s="5"/>
      <c r="N313" s="5"/>
      <c r="O313" s="5"/>
    </row>
    <row r="314" spans="9:15">
      <c r="I314" s="5"/>
      <c r="J314" s="5"/>
      <c r="K314" s="5"/>
      <c r="L314" s="5"/>
      <c r="M314" s="5"/>
      <c r="N314" s="5"/>
      <c r="O314" s="5"/>
    </row>
    <row r="315" spans="9:15">
      <c r="I315" s="5"/>
      <c r="J315" s="5"/>
      <c r="K315" s="5"/>
      <c r="L315" s="5"/>
      <c r="M315" s="5"/>
      <c r="N315" s="5"/>
      <c r="O315" s="5"/>
    </row>
    <row r="316" spans="9:15">
      <c r="I316" s="5"/>
      <c r="J316" s="5"/>
      <c r="K316" s="5"/>
      <c r="L316" s="5"/>
      <c r="M316" s="5"/>
      <c r="N316" s="5"/>
      <c r="O316" s="5"/>
    </row>
    <row r="317" spans="9:15">
      <c r="I317" s="5"/>
      <c r="J317" s="5"/>
      <c r="K317" s="5"/>
      <c r="L317" s="5"/>
      <c r="M317" s="5"/>
      <c r="N317" s="5"/>
      <c r="O317" s="5"/>
    </row>
    <row r="318" spans="9:15">
      <c r="I318" s="5"/>
      <c r="J318" s="5"/>
      <c r="K318" s="5"/>
      <c r="L318" s="5"/>
      <c r="M318" s="5"/>
      <c r="N318" s="5"/>
      <c r="O318" s="5"/>
    </row>
    <row r="319" spans="9:15">
      <c r="I319" s="5"/>
      <c r="J319" s="5"/>
      <c r="K319" s="5"/>
      <c r="L319" s="5"/>
      <c r="M319" s="5"/>
      <c r="N319" s="5"/>
      <c r="O319" s="5"/>
    </row>
    <row r="320" spans="9:15">
      <c r="I320" s="5"/>
      <c r="J320" s="5"/>
      <c r="K320" s="5"/>
      <c r="L320" s="5"/>
      <c r="M320" s="5"/>
      <c r="N320" s="5"/>
      <c r="O320" s="5"/>
    </row>
    <row r="321" spans="9:15">
      <c r="I321" s="5"/>
      <c r="J321" s="5"/>
      <c r="K321" s="5"/>
      <c r="L321" s="5"/>
      <c r="M321" s="5"/>
      <c r="N321" s="5"/>
      <c r="O321" s="5"/>
    </row>
    <row r="322" spans="9:15">
      <c r="I322" s="5"/>
      <c r="J322" s="5"/>
      <c r="K322" s="5"/>
      <c r="L322" s="5"/>
      <c r="M322" s="5"/>
      <c r="N322" s="5"/>
      <c r="O322" s="5"/>
    </row>
    <row r="323" spans="9:15">
      <c r="I323" s="5"/>
      <c r="J323" s="5"/>
      <c r="K323" s="5"/>
      <c r="L323" s="5"/>
      <c r="M323" s="5"/>
      <c r="N323" s="5"/>
      <c r="O323" s="5"/>
    </row>
    <row r="324" spans="9:15">
      <c r="I324" s="5"/>
      <c r="J324" s="5"/>
      <c r="K324" s="5"/>
      <c r="L324" s="5"/>
      <c r="M324" s="5"/>
      <c r="N324" s="5"/>
      <c r="O324" s="5"/>
    </row>
    <row r="325" spans="9:15">
      <c r="I325" s="5"/>
      <c r="J325" s="5"/>
      <c r="K325" s="5"/>
      <c r="L325" s="5"/>
      <c r="M325" s="5"/>
      <c r="N325" s="5"/>
      <c r="O325" s="5"/>
    </row>
    <row r="326" spans="9:15">
      <c r="I326" s="5"/>
      <c r="J326" s="5"/>
      <c r="K326" s="5"/>
      <c r="L326" s="5"/>
      <c r="M326" s="5"/>
      <c r="N326" s="5"/>
      <c r="O326" s="5"/>
    </row>
    <row r="327" spans="9:15">
      <c r="I327" s="5"/>
      <c r="J327" s="5"/>
      <c r="K327" s="5"/>
      <c r="L327" s="5"/>
      <c r="M327" s="5"/>
      <c r="N327" s="5"/>
      <c r="O327" s="5"/>
    </row>
    <row r="328" spans="9:15">
      <c r="I328" s="5"/>
      <c r="J328" s="5"/>
      <c r="K328" s="5"/>
      <c r="L328" s="5"/>
      <c r="M328" s="5"/>
      <c r="N328" s="5"/>
      <c r="O328" s="5"/>
    </row>
    <row r="329" spans="9:15">
      <c r="I329" s="5"/>
      <c r="J329" s="5"/>
      <c r="K329" s="5"/>
      <c r="L329" s="5"/>
      <c r="M329" s="5"/>
      <c r="N329" s="5"/>
      <c r="O329" s="5"/>
    </row>
    <row r="330" spans="9:15">
      <c r="I330" s="5"/>
      <c r="J330" s="5"/>
      <c r="K330" s="5"/>
      <c r="L330" s="5"/>
      <c r="M330" s="5"/>
      <c r="N330" s="5"/>
      <c r="O330" s="5"/>
    </row>
    <row r="331" spans="9:15">
      <c r="I331" s="5"/>
      <c r="J331" s="5"/>
      <c r="K331" s="5"/>
      <c r="L331" s="5"/>
      <c r="M331" s="5"/>
      <c r="N331" s="5"/>
      <c r="O331" s="5"/>
    </row>
    <row r="332" spans="9:15">
      <c r="I332" s="5"/>
      <c r="J332" s="5"/>
      <c r="K332" s="5"/>
      <c r="L332" s="5"/>
      <c r="M332" s="5"/>
      <c r="N332" s="5"/>
      <c r="O332" s="5"/>
    </row>
    <row r="333" spans="9:15">
      <c r="I333" s="5"/>
      <c r="J333" s="5"/>
      <c r="K333" s="5"/>
      <c r="L333" s="5"/>
      <c r="M333" s="5"/>
      <c r="N333" s="5"/>
      <c r="O333" s="5"/>
    </row>
    <row r="334" spans="9:15">
      <c r="I334" s="5"/>
      <c r="J334" s="5"/>
      <c r="K334" s="5"/>
      <c r="L334" s="5"/>
      <c r="M334" s="5"/>
      <c r="N334" s="5"/>
      <c r="O334" s="5"/>
    </row>
    <row r="335" spans="9:15">
      <c r="I335" s="5"/>
      <c r="J335" s="5"/>
      <c r="K335" s="5"/>
      <c r="L335" s="5"/>
      <c r="M335" s="5"/>
      <c r="N335" s="5"/>
      <c r="O335" s="5"/>
    </row>
    <row r="336" spans="9:15">
      <c r="I336" s="5"/>
      <c r="J336" s="5"/>
      <c r="K336" s="5"/>
      <c r="L336" s="5"/>
      <c r="M336" s="5"/>
      <c r="N336" s="5"/>
      <c r="O336" s="5"/>
    </row>
    <row r="337" spans="9:15">
      <c r="I337" s="5"/>
      <c r="J337" s="5"/>
      <c r="K337" s="5"/>
      <c r="L337" s="5"/>
      <c r="M337" s="5"/>
      <c r="N337" s="5"/>
      <c r="O337" s="5"/>
    </row>
    <row r="338" spans="9:15">
      <c r="I338" s="5"/>
      <c r="J338" s="5"/>
      <c r="K338" s="5"/>
      <c r="L338" s="5"/>
      <c r="M338" s="5"/>
      <c r="N338" s="5"/>
      <c r="O338" s="5"/>
    </row>
    <row r="339" spans="9:15">
      <c r="I339" s="5"/>
      <c r="J339" s="5"/>
      <c r="K339" s="5"/>
      <c r="L339" s="5"/>
      <c r="M339" s="5"/>
      <c r="N339" s="5"/>
      <c r="O339" s="5"/>
    </row>
    <row r="340" spans="9:15">
      <c r="I340" s="5"/>
      <c r="J340" s="5"/>
      <c r="K340" s="5"/>
      <c r="L340" s="5"/>
      <c r="M340" s="5"/>
      <c r="N340" s="5"/>
      <c r="O340" s="5"/>
    </row>
    <row r="341" spans="9:15">
      <c r="I341" s="5"/>
      <c r="J341" s="5"/>
      <c r="K341" s="5"/>
      <c r="L341" s="5"/>
      <c r="M341" s="5"/>
      <c r="N341" s="5"/>
      <c r="O341" s="5"/>
    </row>
    <row r="342" spans="9:15">
      <c r="I342" s="5"/>
      <c r="J342" s="5"/>
      <c r="K342" s="5"/>
      <c r="L342" s="5"/>
      <c r="M342" s="5"/>
      <c r="N342" s="5"/>
      <c r="O342" s="5"/>
    </row>
    <row r="343" spans="9:15">
      <c r="I343" s="5"/>
      <c r="J343" s="5"/>
      <c r="K343" s="5"/>
      <c r="L343" s="5"/>
      <c r="M343" s="5"/>
      <c r="N343" s="5"/>
      <c r="O343" s="5"/>
    </row>
    <row r="344" spans="9:15">
      <c r="I344" s="5"/>
      <c r="J344" s="5"/>
      <c r="K344" s="5"/>
      <c r="L344" s="5"/>
      <c r="M344" s="5"/>
      <c r="N344" s="5"/>
      <c r="O344" s="5"/>
    </row>
    <row r="345" spans="9:15">
      <c r="I345" s="5"/>
      <c r="J345" s="5"/>
      <c r="K345" s="5"/>
      <c r="L345" s="5"/>
      <c r="M345" s="5"/>
      <c r="N345" s="5"/>
      <c r="O345" s="5"/>
    </row>
    <row r="346" spans="9:15">
      <c r="I346" s="5"/>
      <c r="J346" s="5"/>
      <c r="K346" s="5"/>
      <c r="L346" s="5"/>
      <c r="M346" s="5"/>
      <c r="N346" s="5"/>
      <c r="O346" s="5"/>
    </row>
    <row r="347" spans="9:15">
      <c r="I347" s="5"/>
      <c r="J347" s="5"/>
      <c r="K347" s="5"/>
      <c r="L347" s="5"/>
      <c r="M347" s="5"/>
      <c r="N347" s="5"/>
      <c r="O347" s="5"/>
    </row>
    <row r="348" spans="9:15">
      <c r="I348" s="5"/>
      <c r="J348" s="5"/>
      <c r="K348" s="5"/>
      <c r="L348" s="5"/>
      <c r="M348" s="5"/>
      <c r="N348" s="5"/>
      <c r="O348" s="5"/>
    </row>
    <row r="349" spans="9:15">
      <c r="I349" s="5"/>
      <c r="J349" s="5"/>
      <c r="K349" s="5"/>
      <c r="L349" s="5"/>
      <c r="M349" s="5"/>
      <c r="N349" s="5"/>
      <c r="O349" s="5"/>
    </row>
    <row r="350" spans="9:15">
      <c r="I350" s="5"/>
      <c r="J350" s="5"/>
      <c r="K350" s="5"/>
      <c r="L350" s="5"/>
      <c r="M350" s="5"/>
      <c r="N350" s="5"/>
      <c r="O350" s="5"/>
    </row>
    <row r="351" spans="9:15">
      <c r="I351" s="5"/>
      <c r="J351" s="5"/>
      <c r="K351" s="5"/>
      <c r="L351" s="5"/>
      <c r="M351" s="5"/>
      <c r="N351" s="5"/>
      <c r="O351" s="5"/>
    </row>
    <row r="352" spans="9:15">
      <c r="I352" s="5"/>
      <c r="J352" s="5"/>
      <c r="K352" s="5"/>
      <c r="L352" s="5"/>
      <c r="M352" s="5"/>
      <c r="N352" s="5"/>
      <c r="O352" s="5"/>
    </row>
    <row r="353" spans="6:15">
      <c r="I353" s="5"/>
      <c r="J353" s="5"/>
      <c r="K353" s="5"/>
      <c r="L353" s="5"/>
      <c r="M353" s="5"/>
      <c r="N353" s="5"/>
      <c r="O353" s="5"/>
    </row>
    <row r="354" spans="6:15">
      <c r="I354" s="5"/>
      <c r="J354" s="5"/>
      <c r="K354" s="5"/>
      <c r="L354" s="5"/>
      <c r="M354" s="5"/>
      <c r="N354" s="5"/>
      <c r="O354" s="5"/>
    </row>
    <row r="355" spans="6:15">
      <c r="I355" s="5"/>
      <c r="L355" s="5"/>
    </row>
    <row r="356" spans="6:15">
      <c r="I356" s="5"/>
      <c r="L356" s="5"/>
    </row>
    <row r="357" spans="6:15">
      <c r="I357" s="5"/>
      <c r="L357" s="5"/>
    </row>
    <row r="358" spans="6:15">
      <c r="I358" s="5"/>
      <c r="L358" s="5"/>
    </row>
    <row r="359" spans="6:15">
      <c r="I359" s="5"/>
      <c r="L359" s="5"/>
    </row>
    <row r="360" spans="6:15">
      <c r="H360" s="5"/>
      <c r="I360" s="5"/>
      <c r="L360" s="5"/>
    </row>
    <row r="361" spans="6:15">
      <c r="H361" s="5"/>
      <c r="L361" s="5"/>
    </row>
    <row r="362" spans="6:15">
      <c r="F362" s="5"/>
      <c r="H362" s="5"/>
      <c r="L362" s="5"/>
    </row>
    <row r="363" spans="6:15" ht="15">
      <c r="F363" s="5"/>
      <c r="I363" s="15"/>
      <c r="L363" s="5"/>
    </row>
    <row r="364" spans="6:15">
      <c r="F364" s="5"/>
      <c r="I364" s="5"/>
      <c r="L364" s="5"/>
    </row>
    <row r="365" spans="6:15">
      <c r="I365" s="5"/>
      <c r="L365" s="5"/>
    </row>
    <row r="366" spans="6:15">
      <c r="I366" s="5"/>
      <c r="L366" s="5"/>
    </row>
    <row r="367" spans="6:15">
      <c r="I367" s="5"/>
    </row>
    <row r="368" spans="6:15">
      <c r="I368" s="5"/>
    </row>
    <row r="369" spans="4:9">
      <c r="I369" s="5"/>
    </row>
    <row r="370" spans="4:9">
      <c r="I370" s="5"/>
    </row>
    <row r="371" spans="4:9">
      <c r="G371" s="5"/>
      <c r="I371" s="5"/>
    </row>
    <row r="372" spans="4:9">
      <c r="D372" s="5"/>
      <c r="G372" s="5"/>
      <c r="I372" s="5"/>
    </row>
    <row r="373" spans="4:9">
      <c r="G373" s="5"/>
      <c r="I373" s="5"/>
    </row>
    <row r="374" spans="4:9">
      <c r="I374" s="5"/>
    </row>
    <row r="375" spans="4:9">
      <c r="I375" s="5"/>
    </row>
    <row r="376" spans="4:9">
      <c r="I376" s="5"/>
    </row>
    <row r="377" spans="4:9">
      <c r="I377" s="5"/>
    </row>
    <row r="378" spans="4:9">
      <c r="I378" s="5"/>
    </row>
    <row r="379" spans="4:9">
      <c r="I379" s="5"/>
    </row>
    <row r="380" spans="4:9">
      <c r="E380" s="5"/>
      <c r="F380" s="5"/>
      <c r="I380" s="5"/>
    </row>
    <row r="381" spans="4:9">
      <c r="E381" s="5"/>
      <c r="I381" s="5"/>
    </row>
    <row r="382" spans="4:9">
      <c r="E382" s="5"/>
      <c r="F382" s="5"/>
      <c r="H382" s="5"/>
      <c r="I382" s="5"/>
    </row>
    <row r="383" spans="4:9">
      <c r="I383" s="5"/>
    </row>
    <row r="384" spans="4:9">
      <c r="D384" s="5"/>
      <c r="H384" s="5"/>
      <c r="I384" s="5"/>
    </row>
    <row r="385" spans="5:9">
      <c r="I385" s="5"/>
    </row>
    <row r="386" spans="5:9">
      <c r="I386" s="5"/>
    </row>
    <row r="387" spans="5:9">
      <c r="I387" s="5"/>
    </row>
    <row r="388" spans="5:9">
      <c r="I388" s="5"/>
    </row>
    <row r="389" spans="5:9">
      <c r="I389" s="5"/>
    </row>
    <row r="390" spans="5:9">
      <c r="I390" s="5"/>
    </row>
    <row r="391" spans="5:9">
      <c r="G391" s="5"/>
      <c r="I391" s="5"/>
    </row>
    <row r="392" spans="5:9">
      <c r="I392" s="5"/>
    </row>
    <row r="393" spans="5:9">
      <c r="E393" s="5"/>
      <c r="G393" s="5"/>
      <c r="I393" s="5"/>
    </row>
    <row r="394" spans="5:9">
      <c r="I394" s="5"/>
    </row>
    <row r="395" spans="5:9">
      <c r="E395" s="5"/>
      <c r="I395" s="5"/>
    </row>
    <row r="396" spans="5:9">
      <c r="I396" s="5"/>
    </row>
    <row r="397" spans="5:9">
      <c r="I397" s="5"/>
    </row>
    <row r="398" spans="5:9">
      <c r="I398" s="5"/>
    </row>
    <row r="399" spans="5:9">
      <c r="I399" s="5"/>
    </row>
    <row r="400" spans="5:9">
      <c r="I400" s="5"/>
    </row>
    <row r="401" spans="4:9">
      <c r="I401" s="5"/>
    </row>
    <row r="402" spans="4:9">
      <c r="I402" s="5"/>
    </row>
    <row r="403" spans="4:9">
      <c r="I403" s="5"/>
    </row>
    <row r="404" spans="4:9" ht="15">
      <c r="F404" s="15"/>
      <c r="I404" s="5"/>
    </row>
    <row r="405" spans="4:9" ht="15">
      <c r="D405" s="15"/>
      <c r="I405" s="5"/>
    </row>
    <row r="406" spans="4:9">
      <c r="I406" s="5"/>
    </row>
    <row r="407" spans="4:9">
      <c r="I407" s="5"/>
    </row>
    <row r="408" spans="4:9" ht="15">
      <c r="H408" s="15"/>
      <c r="I408" s="5"/>
    </row>
    <row r="410" spans="4:9" ht="15">
      <c r="I410" s="15"/>
    </row>
    <row r="411" spans="4:9">
      <c r="I411" s="5"/>
    </row>
    <row r="412" spans="4:9">
      <c r="I412" s="5"/>
    </row>
    <row r="413" spans="4:9" ht="15">
      <c r="G413" s="15"/>
      <c r="I413" s="5"/>
    </row>
    <row r="414" spans="4:9">
      <c r="I414" s="5"/>
    </row>
    <row r="415" spans="4:9">
      <c r="I415" s="5"/>
    </row>
    <row r="416" spans="4:9" ht="15">
      <c r="E416" s="15"/>
      <c r="I416" s="5"/>
    </row>
    <row r="417" spans="4:9">
      <c r="I417" s="5"/>
    </row>
    <row r="418" spans="4:9">
      <c r="I418" s="5"/>
    </row>
    <row r="419" spans="4:9">
      <c r="I419" s="5"/>
    </row>
    <row r="420" spans="4:9">
      <c r="I420" s="5"/>
    </row>
    <row r="421" spans="4:9">
      <c r="I421" s="5"/>
    </row>
    <row r="422" spans="4:9">
      <c r="I422" s="5"/>
    </row>
    <row r="423" spans="4:9">
      <c r="I423" s="5"/>
    </row>
    <row r="424" spans="4:9">
      <c r="I424" s="5"/>
    </row>
    <row r="425" spans="4:9">
      <c r="I425" s="5"/>
    </row>
    <row r="426" spans="4:9">
      <c r="I426" s="5"/>
    </row>
    <row r="427" spans="4:9">
      <c r="I427" s="5"/>
    </row>
    <row r="428" spans="4:9">
      <c r="I428" s="5"/>
    </row>
    <row r="429" spans="4:9">
      <c r="I429" s="5"/>
    </row>
    <row r="430" spans="4:9" ht="15">
      <c r="D430" s="15"/>
      <c r="I430" s="5"/>
    </row>
    <row r="431" spans="4:9">
      <c r="I431" s="5"/>
    </row>
    <row r="432" spans="4:9">
      <c r="I432" s="5"/>
    </row>
    <row r="433" spans="4:9">
      <c r="I433" s="5"/>
    </row>
    <row r="434" spans="4:9">
      <c r="I434" s="5"/>
    </row>
    <row r="435" spans="4:9">
      <c r="I435" s="5"/>
    </row>
    <row r="436" spans="4:9">
      <c r="H436" s="5"/>
      <c r="I436" s="5"/>
    </row>
    <row r="437" spans="4:9">
      <c r="F437" s="5"/>
      <c r="I437" s="5"/>
    </row>
    <row r="438" spans="4:9" ht="15">
      <c r="H438" s="15"/>
    </row>
    <row r="439" spans="4:9" ht="15">
      <c r="F439" s="15"/>
    </row>
    <row r="441" spans="4:9" ht="15">
      <c r="I441" s="15"/>
    </row>
    <row r="442" spans="4:9">
      <c r="E442" s="5"/>
      <c r="G442" s="5"/>
      <c r="I442" s="5"/>
    </row>
    <row r="443" spans="4:9">
      <c r="I443" s="5"/>
    </row>
    <row r="444" spans="4:9" ht="15">
      <c r="E444" s="15"/>
      <c r="G444" s="15"/>
      <c r="I444" s="5"/>
    </row>
    <row r="445" spans="4:9">
      <c r="I445" s="5"/>
    </row>
    <row r="446" spans="4:9">
      <c r="I446" s="5"/>
    </row>
    <row r="447" spans="4:9" ht="15">
      <c r="D447" s="15"/>
      <c r="I447" s="5"/>
    </row>
    <row r="448" spans="4:9">
      <c r="I448" s="5"/>
    </row>
    <row r="449" spans="4:9">
      <c r="I449" s="5"/>
    </row>
    <row r="450" spans="4:9">
      <c r="I450" s="5"/>
    </row>
    <row r="451" spans="4:9">
      <c r="I451" s="5"/>
    </row>
    <row r="452" spans="4:9">
      <c r="I452" s="5"/>
    </row>
    <row r="453" spans="4:9">
      <c r="I453" s="5"/>
    </row>
    <row r="454" spans="4:9">
      <c r="I454" s="5"/>
    </row>
    <row r="455" spans="4:9">
      <c r="I455" s="5"/>
    </row>
    <row r="456" spans="4:9" ht="15">
      <c r="F456" s="15"/>
      <c r="I456" s="5"/>
    </row>
    <row r="457" spans="4:9" ht="15">
      <c r="H457" s="15"/>
      <c r="I457" s="5"/>
    </row>
    <row r="458" spans="4:9">
      <c r="I458" s="5"/>
    </row>
    <row r="459" spans="4:9" ht="15">
      <c r="G459" s="15"/>
      <c r="I459" s="5"/>
    </row>
    <row r="460" spans="4:9" ht="15">
      <c r="E460" s="15"/>
      <c r="I460" s="5"/>
    </row>
    <row r="461" spans="4:9" ht="15">
      <c r="D461" s="15"/>
      <c r="I461" s="5"/>
    </row>
    <row r="463" spans="4:9" ht="15">
      <c r="I463" s="15"/>
    </row>
    <row r="464" spans="4:9">
      <c r="I464" s="5"/>
    </row>
    <row r="465" spans="4:9">
      <c r="F465" s="5"/>
      <c r="H465" s="5"/>
      <c r="I465" s="5"/>
    </row>
    <row r="466" spans="4:9">
      <c r="D466" s="5"/>
      <c r="G466" s="5"/>
      <c r="I466" s="5"/>
    </row>
    <row r="467" spans="4:9" ht="15">
      <c r="F467" s="15"/>
      <c r="H467" s="15"/>
      <c r="I467" s="5"/>
    </row>
    <row r="468" spans="4:9" ht="15">
      <c r="D468" s="15"/>
      <c r="G468" s="15"/>
      <c r="I468" s="5"/>
    </row>
    <row r="469" spans="4:9">
      <c r="I469" s="5"/>
    </row>
    <row r="470" spans="4:9">
      <c r="E470" s="5"/>
      <c r="I470" s="5"/>
    </row>
    <row r="471" spans="4:9">
      <c r="I471" s="5"/>
    </row>
    <row r="472" spans="4:9" ht="15">
      <c r="E472" s="15"/>
      <c r="G472" s="5"/>
    </row>
    <row r="473" spans="4:9" ht="15">
      <c r="F473" s="5"/>
      <c r="H473" s="5"/>
      <c r="I473" s="15"/>
    </row>
    <row r="474" spans="4:9" ht="15">
      <c r="E474" s="5"/>
      <c r="G474" s="15"/>
      <c r="I474" s="5"/>
    </row>
    <row r="475" spans="4:9" ht="15">
      <c r="F475" s="15"/>
      <c r="H475" s="15"/>
      <c r="I475" s="5"/>
    </row>
    <row r="476" spans="4:9" ht="15">
      <c r="E476" s="15"/>
      <c r="I476" s="5"/>
    </row>
    <row r="477" spans="4:9">
      <c r="I477" s="5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6">
    <tabColor rgb="FF00B050"/>
    <pageSetUpPr fitToPage="1"/>
  </sheetPr>
  <dimension ref="A1:D100"/>
  <sheetViews>
    <sheetView workbookViewId="0">
      <selection activeCell="E11" sqref="E11"/>
    </sheetView>
  </sheetViews>
  <sheetFormatPr defaultRowHeight="12.75"/>
  <cols>
    <col min="1" max="1" width="9.140625" style="2"/>
    <col min="2" max="2" width="34.28515625" style="2" customWidth="1"/>
    <col min="3" max="3" width="12.42578125" style="2" customWidth="1"/>
    <col min="4" max="4" width="8.5703125" style="2" customWidth="1"/>
    <col min="5" max="16384" width="9.140625" style="2"/>
  </cols>
  <sheetData>
    <row r="1" spans="1:4">
      <c r="A1" s="8" t="str">
        <f>[1]Input!F3&amp;" "&amp;TEXT([1]Input!F4,"dd-mmm-YYYY")</f>
        <v>Pett 10-Mar-2019</v>
      </c>
    </row>
    <row r="2" spans="1:4">
      <c r="A2" s="8" t="s">
        <v>660</v>
      </c>
    </row>
    <row r="3" spans="1:4">
      <c r="B3" s="8" t="s">
        <v>661</v>
      </c>
      <c r="C3" s="8" t="s">
        <v>662</v>
      </c>
      <c r="D3" s="8" t="s">
        <v>663</v>
      </c>
    </row>
    <row r="4" spans="1:4">
      <c r="A4" s="29" t="s">
        <v>664</v>
      </c>
      <c r="B4" s="29"/>
      <c r="C4" s="29"/>
      <c r="D4" s="29"/>
    </row>
    <row r="5" spans="1:4">
      <c r="A5" s="30">
        <v>1</v>
      </c>
      <c r="B5" s="30" t="s">
        <v>10</v>
      </c>
      <c r="C5" s="30" t="s">
        <v>11</v>
      </c>
      <c r="D5" s="31">
        <v>1192.3328995300001</v>
      </c>
    </row>
    <row r="6" spans="1:4">
      <c r="A6" s="30">
        <v>2</v>
      </c>
      <c r="B6" s="30" t="s">
        <v>14</v>
      </c>
      <c r="C6" s="30" t="s">
        <v>15</v>
      </c>
      <c r="D6" s="31">
        <v>1190.331766</v>
      </c>
    </row>
    <row r="7" spans="1:4">
      <c r="A7" s="30">
        <v>3</v>
      </c>
      <c r="B7" s="30" t="s">
        <v>16</v>
      </c>
      <c r="C7" s="30" t="s">
        <v>514</v>
      </c>
      <c r="D7" s="31">
        <v>1190.3106749999999</v>
      </c>
    </row>
    <row r="8" spans="1:4">
      <c r="D8" s="32"/>
    </row>
    <row r="9" spans="1:4">
      <c r="A9" s="29" t="s">
        <v>665</v>
      </c>
      <c r="B9" s="29"/>
      <c r="C9" s="29"/>
      <c r="D9" s="33"/>
    </row>
    <row r="10" spans="1:4">
      <c r="A10" s="30">
        <v>1</v>
      </c>
      <c r="B10" s="34" t="s">
        <v>10</v>
      </c>
      <c r="C10" s="34" t="s">
        <v>11</v>
      </c>
      <c r="D10" s="35">
        <v>1192.3328995300001</v>
      </c>
    </row>
    <row r="11" spans="1:4">
      <c r="A11" s="30">
        <v>2</v>
      </c>
      <c r="B11" s="34" t="s">
        <v>14</v>
      </c>
      <c r="C11" s="34" t="s">
        <v>683</v>
      </c>
      <c r="D11" s="35">
        <v>1190.331766</v>
      </c>
    </row>
    <row r="12" spans="1:4">
      <c r="A12" s="30">
        <v>3</v>
      </c>
      <c r="B12" s="34" t="s">
        <v>512</v>
      </c>
      <c r="C12" s="34" t="s">
        <v>21</v>
      </c>
      <c r="D12" s="35">
        <v>1173.328211</v>
      </c>
    </row>
    <row r="13" spans="1:4">
      <c r="D13" s="32"/>
    </row>
    <row r="14" spans="1:4">
      <c r="A14" s="29" t="s">
        <v>666</v>
      </c>
      <c r="B14" s="29"/>
      <c r="C14" s="29"/>
      <c r="D14" s="33"/>
    </row>
    <row r="15" spans="1:4">
      <c r="A15" s="30">
        <v>1</v>
      </c>
      <c r="B15" s="34" t="s">
        <v>36</v>
      </c>
      <c r="C15" s="34" t="s">
        <v>472</v>
      </c>
      <c r="D15" s="35">
        <v>1152.3103980399999</v>
      </c>
    </row>
    <row r="16" spans="1:4">
      <c r="A16" s="30">
        <v>2</v>
      </c>
      <c r="B16" s="34" t="s">
        <v>35</v>
      </c>
      <c r="C16" s="34" t="s">
        <v>15</v>
      </c>
      <c r="D16" s="35">
        <v>1148.3114603000001</v>
      </c>
    </row>
    <row r="17" spans="1:4">
      <c r="A17" s="30">
        <v>3</v>
      </c>
      <c r="B17" s="34" t="s">
        <v>42</v>
      </c>
      <c r="C17" s="34" t="s">
        <v>21</v>
      </c>
      <c r="D17" s="35">
        <v>1126.3069094000002</v>
      </c>
    </row>
    <row r="18" spans="1:4">
      <c r="D18" s="32"/>
    </row>
    <row r="19" spans="1:4">
      <c r="A19" s="29" t="s">
        <v>667</v>
      </c>
      <c r="B19" s="29"/>
      <c r="C19" s="29"/>
      <c r="D19" s="33"/>
    </row>
    <row r="20" spans="1:4">
      <c r="A20" s="30">
        <v>1</v>
      </c>
      <c r="B20" s="34" t="s">
        <v>26</v>
      </c>
      <c r="C20" s="34" t="s">
        <v>27</v>
      </c>
      <c r="D20" s="35">
        <v>1168.3121205500001</v>
      </c>
    </row>
    <row r="21" spans="1:4">
      <c r="A21" s="30">
        <v>2</v>
      </c>
      <c r="B21" s="34" t="s">
        <v>564</v>
      </c>
      <c r="C21" s="34" t="s">
        <v>21</v>
      </c>
      <c r="D21" s="35">
        <v>1136.3031910000002</v>
      </c>
    </row>
    <row r="22" spans="1:4">
      <c r="A22" s="30">
        <v>3</v>
      </c>
      <c r="B22" s="34" t="s">
        <v>64</v>
      </c>
      <c r="C22" s="34" t="s">
        <v>11</v>
      </c>
      <c r="D22" s="35">
        <v>1092.2896910000002</v>
      </c>
    </row>
    <row r="23" spans="1:4">
      <c r="D23" s="32"/>
    </row>
    <row r="24" spans="1:4">
      <c r="A24" s="29" t="s">
        <v>668</v>
      </c>
      <c r="B24" s="29"/>
      <c r="C24" s="29"/>
      <c r="D24" s="33"/>
    </row>
    <row r="25" spans="1:4">
      <c r="A25" s="30">
        <v>1</v>
      </c>
      <c r="B25" s="34" t="s">
        <v>16</v>
      </c>
      <c r="C25" s="34" t="s">
        <v>514</v>
      </c>
      <c r="D25" s="35">
        <v>1190.3106749999999</v>
      </c>
    </row>
    <row r="26" spans="1:4">
      <c r="A26" s="30">
        <v>2</v>
      </c>
      <c r="B26" s="34" t="s">
        <v>29</v>
      </c>
      <c r="C26" s="34" t="s">
        <v>23</v>
      </c>
      <c r="D26" s="35">
        <v>1162.3050069599999</v>
      </c>
    </row>
    <row r="27" spans="1:4">
      <c r="A27" s="30">
        <v>3</v>
      </c>
      <c r="B27" s="34" t="s">
        <v>33</v>
      </c>
      <c r="C27" s="34" t="s">
        <v>34</v>
      </c>
      <c r="D27" s="35">
        <v>1146.301459</v>
      </c>
    </row>
    <row r="28" spans="1:4">
      <c r="D28" s="32"/>
    </row>
    <row r="29" spans="1:4">
      <c r="A29" s="29" t="s">
        <v>669</v>
      </c>
      <c r="B29" s="29"/>
      <c r="C29" s="29"/>
      <c r="D29" s="33"/>
    </row>
    <row r="30" spans="1:4">
      <c r="A30" s="30">
        <v>1</v>
      </c>
      <c r="B30" s="34" t="s">
        <v>46</v>
      </c>
      <c r="C30" s="34" t="s">
        <v>21</v>
      </c>
      <c r="D30" s="35">
        <v>1161.3008750000001</v>
      </c>
    </row>
    <row r="31" spans="1:4">
      <c r="A31" s="30">
        <v>2</v>
      </c>
      <c r="B31" s="34" t="s">
        <v>68</v>
      </c>
      <c r="C31" s="34" t="s">
        <v>40</v>
      </c>
      <c r="D31" s="35">
        <v>1100.2830110000002</v>
      </c>
    </row>
    <row r="32" spans="1:4">
      <c r="A32" s="30">
        <v>3</v>
      </c>
      <c r="B32" s="34" t="s">
        <v>47</v>
      </c>
      <c r="C32" s="34" t="s">
        <v>23</v>
      </c>
      <c r="D32" s="35">
        <v>1098.2888328199999</v>
      </c>
    </row>
    <row r="33" spans="1:4">
      <c r="D33" s="32"/>
    </row>
    <row r="34" spans="1:4">
      <c r="A34" s="29" t="s">
        <v>670</v>
      </c>
      <c r="B34" s="29"/>
      <c r="C34" s="29"/>
      <c r="D34" s="33"/>
    </row>
    <row r="35" spans="1:4">
      <c r="A35" s="30">
        <v>1</v>
      </c>
      <c r="B35" s="34" t="s">
        <v>70</v>
      </c>
      <c r="C35" s="34" t="s">
        <v>27</v>
      </c>
      <c r="D35" s="35">
        <v>1077.27518115</v>
      </c>
    </row>
    <row r="36" spans="1:4">
      <c r="A36" s="30">
        <v>2</v>
      </c>
      <c r="B36" s="34" t="s">
        <v>421</v>
      </c>
      <c r="C36" s="34" t="s">
        <v>23</v>
      </c>
      <c r="D36" s="35">
        <v>1010.264699</v>
      </c>
    </row>
    <row r="37" spans="1:4">
      <c r="A37" s="30">
        <v>3</v>
      </c>
      <c r="B37" s="34" t="s">
        <v>99</v>
      </c>
      <c r="C37" s="34" t="s">
        <v>21</v>
      </c>
      <c r="D37" s="35">
        <v>975.24961499999995</v>
      </c>
    </row>
    <row r="38" spans="1:4">
      <c r="D38" s="32"/>
    </row>
    <row r="39" spans="1:4">
      <c r="A39" s="29" t="s">
        <v>671</v>
      </c>
      <c r="B39" s="29"/>
      <c r="C39" s="29"/>
      <c r="D39" s="33"/>
    </row>
    <row r="40" spans="1:4">
      <c r="A40" s="30">
        <v>1</v>
      </c>
      <c r="B40" s="34" t="s">
        <v>147</v>
      </c>
      <c r="C40" s="34" t="s">
        <v>472</v>
      </c>
      <c r="D40" s="35">
        <v>852.21226855999998</v>
      </c>
    </row>
    <row r="41" spans="1:4">
      <c r="A41" s="30">
        <v>2</v>
      </c>
      <c r="B41" s="34" t="s">
        <v>182</v>
      </c>
      <c r="C41" s="34" t="s">
        <v>34</v>
      </c>
      <c r="D41" s="35">
        <v>733.19216488999996</v>
      </c>
    </row>
    <row r="42" spans="1:4">
      <c r="A42" s="30">
        <v>3</v>
      </c>
      <c r="B42" s="34" t="s">
        <v>184</v>
      </c>
      <c r="C42" s="34" t="s">
        <v>40</v>
      </c>
      <c r="D42" s="35">
        <v>713.18967800000007</v>
      </c>
    </row>
    <row r="43" spans="1:4">
      <c r="D43" s="32"/>
    </row>
    <row r="44" spans="1:4">
      <c r="A44" s="29" t="s">
        <v>672</v>
      </c>
      <c r="B44" s="29"/>
      <c r="C44" s="29"/>
      <c r="D44" s="33"/>
    </row>
    <row r="45" spans="1:4">
      <c r="A45" s="30">
        <v>1</v>
      </c>
      <c r="B45" s="34" t="s">
        <v>196</v>
      </c>
      <c r="C45" s="34" t="s">
        <v>21</v>
      </c>
      <c r="D45" s="35">
        <v>736.18508150999992</v>
      </c>
    </row>
    <row r="46" spans="1:4">
      <c r="A46" s="30">
        <v>2</v>
      </c>
      <c r="B46" s="34" t="s">
        <v>325</v>
      </c>
      <c r="C46" s="34" t="s">
        <v>40</v>
      </c>
      <c r="D46" s="35">
        <v>638.16088480000008</v>
      </c>
    </row>
    <row r="47" spans="1:4">
      <c r="A47" s="30">
        <v>3</v>
      </c>
      <c r="B47" s="34" t="s">
        <v>347</v>
      </c>
      <c r="C47" s="34" t="s">
        <v>34</v>
      </c>
      <c r="D47" s="35">
        <v>612.16512</v>
      </c>
    </row>
    <row r="48" spans="1:4">
      <c r="D48" s="32"/>
    </row>
    <row r="49" spans="1:4">
      <c r="B49" s="8" t="s">
        <v>661</v>
      </c>
      <c r="C49" s="8" t="s">
        <v>662</v>
      </c>
      <c r="D49" s="8" t="s">
        <v>663</v>
      </c>
    </row>
    <row r="50" spans="1:4">
      <c r="A50" s="29" t="s">
        <v>673</v>
      </c>
      <c r="B50" s="29"/>
      <c r="C50" s="29"/>
      <c r="D50" s="33"/>
    </row>
    <row r="51" spans="1:4">
      <c r="A51" s="30">
        <v>1</v>
      </c>
      <c r="B51" s="30" t="s">
        <v>43</v>
      </c>
      <c r="C51" s="30" t="s">
        <v>27</v>
      </c>
      <c r="D51" s="31">
        <v>800.21442197999988</v>
      </c>
    </row>
    <row r="52" spans="1:4">
      <c r="A52" s="30">
        <v>2</v>
      </c>
      <c r="B52" s="30" t="s">
        <v>58</v>
      </c>
      <c r="C52" s="30" t="s">
        <v>27</v>
      </c>
      <c r="D52" s="31">
        <v>793.21639842000002</v>
      </c>
    </row>
    <row r="53" spans="1:4">
      <c r="A53" s="30">
        <v>3</v>
      </c>
      <c r="B53" s="30" t="s">
        <v>389</v>
      </c>
      <c r="C53" s="30" t="s">
        <v>27</v>
      </c>
      <c r="D53" s="31">
        <v>789.20905600000003</v>
      </c>
    </row>
    <row r="54" spans="1:4">
      <c r="D54" s="32"/>
    </row>
    <row r="55" spans="1:4">
      <c r="A55" s="29" t="s">
        <v>674</v>
      </c>
      <c r="B55" s="29"/>
      <c r="C55" s="29"/>
      <c r="D55" s="33"/>
    </row>
    <row r="56" spans="1:4">
      <c r="A56" s="30">
        <v>1</v>
      </c>
      <c r="B56" s="34" t="s">
        <v>405</v>
      </c>
      <c r="C56" s="34" t="s">
        <v>63</v>
      </c>
      <c r="D56" s="35">
        <v>770.21820800000012</v>
      </c>
    </row>
    <row r="57" spans="1:4">
      <c r="A57" s="30">
        <v>2</v>
      </c>
      <c r="B57" s="34" t="s">
        <v>105</v>
      </c>
      <c r="C57" s="34" t="s">
        <v>11</v>
      </c>
      <c r="D57" s="35">
        <v>760.21698199999992</v>
      </c>
    </row>
    <row r="58" spans="1:4">
      <c r="A58" s="30">
        <v>3</v>
      </c>
      <c r="B58" s="34" t="s">
        <v>131</v>
      </c>
      <c r="C58" s="34" t="s">
        <v>23</v>
      </c>
      <c r="D58" s="35">
        <v>749.21137298999997</v>
      </c>
    </row>
    <row r="59" spans="1:4">
      <c r="D59" s="32"/>
    </row>
    <row r="60" spans="1:4">
      <c r="A60" s="29" t="s">
        <v>675</v>
      </c>
      <c r="B60" s="29"/>
      <c r="C60" s="29"/>
      <c r="D60" s="33"/>
    </row>
    <row r="61" spans="1:4">
      <c r="A61" s="30">
        <v>1</v>
      </c>
      <c r="B61" s="34" t="s">
        <v>58</v>
      </c>
      <c r="C61" s="34" t="s">
        <v>27</v>
      </c>
      <c r="D61" s="35">
        <v>793.21639842000002</v>
      </c>
    </row>
    <row r="62" spans="1:4">
      <c r="A62" s="30">
        <v>2</v>
      </c>
      <c r="B62" s="34" t="s">
        <v>94</v>
      </c>
      <c r="C62" s="34" t="s">
        <v>63</v>
      </c>
      <c r="D62" s="35">
        <v>776.21383999999989</v>
      </c>
    </row>
    <row r="63" spans="1:4">
      <c r="A63" s="30">
        <v>3</v>
      </c>
      <c r="B63" s="34" t="s">
        <v>129</v>
      </c>
      <c r="C63" s="34" t="s">
        <v>34</v>
      </c>
      <c r="D63" s="35">
        <v>751.20796319999999</v>
      </c>
    </row>
    <row r="64" spans="1:4">
      <c r="D64" s="32"/>
    </row>
    <row r="65" spans="1:4">
      <c r="A65" s="29" t="s">
        <v>676</v>
      </c>
      <c r="B65" s="29"/>
      <c r="C65" s="29"/>
      <c r="D65" s="33"/>
    </row>
    <row r="66" spans="1:4">
      <c r="A66" s="30">
        <v>1</v>
      </c>
      <c r="B66" s="34" t="s">
        <v>43</v>
      </c>
      <c r="C66" s="34" t="s">
        <v>27</v>
      </c>
      <c r="D66" s="35">
        <v>800.21442197999988</v>
      </c>
    </row>
    <row r="67" spans="1:4">
      <c r="A67" s="30">
        <v>2</v>
      </c>
      <c r="B67" s="34" t="s">
        <v>390</v>
      </c>
      <c r="C67" s="34" t="s">
        <v>27</v>
      </c>
      <c r="D67" s="35">
        <v>764.20640700000001</v>
      </c>
    </row>
    <row r="68" spans="1:4">
      <c r="A68" s="30">
        <v>3</v>
      </c>
      <c r="B68" s="34" t="s">
        <v>164</v>
      </c>
      <c r="C68" s="34" t="s">
        <v>472</v>
      </c>
      <c r="D68" s="35">
        <v>736.2024090000001</v>
      </c>
    </row>
    <row r="69" spans="1:4">
      <c r="D69" s="32"/>
    </row>
    <row r="70" spans="1:4">
      <c r="A70" s="29" t="s">
        <v>677</v>
      </c>
      <c r="B70" s="29"/>
      <c r="C70" s="29"/>
      <c r="D70" s="33"/>
    </row>
    <row r="71" spans="1:4">
      <c r="A71" s="30">
        <v>1</v>
      </c>
      <c r="B71" s="34" t="s">
        <v>389</v>
      </c>
      <c r="C71" s="34" t="s">
        <v>27</v>
      </c>
      <c r="D71" s="35">
        <v>789.20905600000003</v>
      </c>
    </row>
    <row r="72" spans="1:4">
      <c r="A72" s="30">
        <v>2</v>
      </c>
      <c r="B72" s="34" t="s">
        <v>125</v>
      </c>
      <c r="C72" s="34" t="s">
        <v>34</v>
      </c>
      <c r="D72" s="35">
        <v>755.2033689000001</v>
      </c>
    </row>
    <row r="73" spans="1:4">
      <c r="A73" s="30">
        <v>3</v>
      </c>
      <c r="B73" s="34" t="s">
        <v>144</v>
      </c>
      <c r="C73" s="34" t="s">
        <v>63</v>
      </c>
      <c r="D73" s="35">
        <v>691.19567007000001</v>
      </c>
    </row>
    <row r="74" spans="1:4">
      <c r="D74" s="32"/>
    </row>
    <row r="75" spans="1:4">
      <c r="A75" s="29" t="s">
        <v>678</v>
      </c>
      <c r="B75" s="29"/>
      <c r="C75" s="29"/>
      <c r="D75" s="33"/>
    </row>
    <row r="76" spans="1:4">
      <c r="A76" s="30">
        <v>1</v>
      </c>
      <c r="B76" s="34" t="s">
        <v>444</v>
      </c>
      <c r="C76" s="34" t="s">
        <v>21</v>
      </c>
      <c r="D76" s="35">
        <v>780.20083399999999</v>
      </c>
    </row>
    <row r="77" spans="1:4">
      <c r="A77" s="30">
        <v>2</v>
      </c>
      <c r="B77" s="34" t="s">
        <v>80</v>
      </c>
      <c r="C77" s="34" t="s">
        <v>27</v>
      </c>
      <c r="D77" s="35">
        <v>777.20291899999984</v>
      </c>
    </row>
    <row r="78" spans="1:4">
      <c r="A78" s="30">
        <v>3</v>
      </c>
      <c r="B78" s="34" t="s">
        <v>143</v>
      </c>
      <c r="C78" s="34" t="s">
        <v>23</v>
      </c>
      <c r="D78" s="35">
        <v>733.19221659999982</v>
      </c>
    </row>
    <row r="79" spans="1:4">
      <c r="D79" s="32"/>
    </row>
    <row r="80" spans="1:4">
      <c r="A80" s="29" t="s">
        <v>679</v>
      </c>
      <c r="B80" s="29"/>
      <c r="C80" s="29"/>
      <c r="D80" s="33"/>
    </row>
    <row r="81" spans="1:4">
      <c r="A81" s="30">
        <v>1</v>
      </c>
      <c r="B81" s="34" t="s">
        <v>434</v>
      </c>
      <c r="C81" s="34" t="s">
        <v>21</v>
      </c>
      <c r="D81" s="35">
        <v>722.18527599999993</v>
      </c>
    </row>
    <row r="82" spans="1:4">
      <c r="A82" s="30">
        <v>2</v>
      </c>
      <c r="B82" s="34" t="s">
        <v>171</v>
      </c>
      <c r="C82" s="34" t="s">
        <v>472</v>
      </c>
      <c r="D82" s="35">
        <v>712.18396056999995</v>
      </c>
    </row>
    <row r="83" spans="1:4">
      <c r="A83" s="30">
        <v>3</v>
      </c>
      <c r="B83" s="34" t="s">
        <v>355</v>
      </c>
      <c r="C83" s="34" t="s">
        <v>199</v>
      </c>
      <c r="D83" s="35">
        <v>709.17764699999998</v>
      </c>
    </row>
    <row r="84" spans="1:4">
      <c r="D84" s="32"/>
    </row>
    <row r="85" spans="1:4">
      <c r="A85" s="29" t="s">
        <v>680</v>
      </c>
      <c r="B85" s="29"/>
      <c r="C85" s="29"/>
      <c r="D85" s="33"/>
    </row>
    <row r="86" spans="1:4">
      <c r="A86" s="30">
        <v>1</v>
      </c>
      <c r="B86" s="34" t="s">
        <v>230</v>
      </c>
      <c r="C86" s="34" t="s">
        <v>87</v>
      </c>
      <c r="D86" s="35">
        <v>583.15046570000004</v>
      </c>
    </row>
    <row r="87" spans="1:4">
      <c r="A87" s="30">
        <v>2</v>
      </c>
      <c r="B87" s="34" t="s">
        <v>247</v>
      </c>
      <c r="C87" s="34" t="s">
        <v>40</v>
      </c>
      <c r="D87" s="35">
        <v>576.14468112999998</v>
      </c>
    </row>
    <row r="88" spans="1:4">
      <c r="A88" s="30">
        <v>3</v>
      </c>
      <c r="B88" s="34" t="s">
        <v>249</v>
      </c>
      <c r="C88" s="34" t="s">
        <v>472</v>
      </c>
      <c r="D88" s="35">
        <v>522.13911539999992</v>
      </c>
    </row>
    <row r="89" spans="1:4">
      <c r="D89" s="32"/>
    </row>
    <row r="90" spans="1:4">
      <c r="A90" s="29" t="s">
        <v>681</v>
      </c>
      <c r="B90" s="29"/>
      <c r="C90" s="29"/>
      <c r="D90" s="33"/>
    </row>
    <row r="91" spans="1:4">
      <c r="A91" s="30">
        <v>1</v>
      </c>
      <c r="B91" s="34" t="s">
        <v>235</v>
      </c>
      <c r="C91" s="34" t="s">
        <v>23</v>
      </c>
      <c r="D91" s="35">
        <v>564.14590944999998</v>
      </c>
    </row>
    <row r="92" spans="1:4">
      <c r="A92" s="30">
        <v>2</v>
      </c>
      <c r="B92" s="34" t="s">
        <v>272</v>
      </c>
      <c r="C92" s="34" t="s">
        <v>23</v>
      </c>
      <c r="D92" s="35">
        <v>469.119619</v>
      </c>
    </row>
    <row r="93" spans="1:4">
      <c r="A93" s="30">
        <v>3</v>
      </c>
      <c r="B93" s="34" t="s">
        <v>282</v>
      </c>
      <c r="C93" s="34" t="s">
        <v>27</v>
      </c>
      <c r="D93" s="35">
        <v>457.11283800000001</v>
      </c>
    </row>
    <row r="94" spans="1:4">
      <c r="A94" s="9"/>
      <c r="B94" s="36"/>
      <c r="C94" s="36"/>
      <c r="D94" s="37"/>
    </row>
    <row r="95" spans="1:4">
      <c r="A95" s="29" t="s">
        <v>682</v>
      </c>
      <c r="B95" s="29"/>
      <c r="C95" s="29"/>
      <c r="D95" s="33"/>
    </row>
    <row r="96" spans="1:4">
      <c r="A96" s="30">
        <v>1</v>
      </c>
      <c r="B96" s="34" t="s">
        <v>21</v>
      </c>
      <c r="C96" s="34"/>
      <c r="D96" s="35">
        <v>14.1</v>
      </c>
    </row>
    <row r="97" spans="1:4">
      <c r="A97" s="30">
        <v>2</v>
      </c>
      <c r="B97" s="34" t="s">
        <v>34</v>
      </c>
      <c r="C97" s="34"/>
      <c r="D97" s="35">
        <v>20.14</v>
      </c>
    </row>
    <row r="98" spans="1:4">
      <c r="A98" s="30">
        <v>3</v>
      </c>
      <c r="B98" s="34" t="s">
        <v>11</v>
      </c>
      <c r="C98" s="34"/>
      <c r="D98" s="35">
        <v>21.04</v>
      </c>
    </row>
    <row r="99" spans="1:4">
      <c r="A99" s="30">
        <v>4</v>
      </c>
      <c r="B99" s="34" t="s">
        <v>27</v>
      </c>
      <c r="C99" s="34"/>
      <c r="D99" s="35">
        <v>27.06</v>
      </c>
    </row>
    <row r="100" spans="1:4">
      <c r="A100" s="30">
        <v>5</v>
      </c>
      <c r="B100" s="34" t="s">
        <v>40</v>
      </c>
      <c r="C100" s="34"/>
      <c r="D100" s="35">
        <v>31.12</v>
      </c>
    </row>
  </sheetData>
  <pageMargins left="0" right="0" top="0.98425196850393704" bottom="0.98425196850393704" header="0.51181102362204722" footer="0.51181102362204722"/>
  <pageSetup paperSize="9" scale="32" orientation="portrait" r:id="rId1"/>
  <headerFooter alignWithMargins="0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63</vt:i4>
      </vt:variant>
    </vt:vector>
  </HeadingPairs>
  <TitlesOfParts>
    <vt:vector size="68" baseType="lpstr">
      <vt:lpstr>Results</vt:lpstr>
      <vt:lpstr>Team Results</vt:lpstr>
      <vt:lpstr>Cum Men</vt:lpstr>
      <vt:lpstr>cum Women</vt:lpstr>
      <vt:lpstr>Awards</vt:lpstr>
      <vt:lpstr>CumMenClubCol</vt:lpstr>
      <vt:lpstr>CumMenNamecol</vt:lpstr>
      <vt:lpstr>CumMenPositionCol</vt:lpstr>
      <vt:lpstr>CumWomenClubCol</vt:lpstr>
      <vt:lpstr>CumWomenNamecol</vt:lpstr>
      <vt:lpstr>CumWomenPositionCol</vt:lpstr>
      <vt:lpstr>FormulaTotalMen</vt:lpstr>
      <vt:lpstr>FormulaTotalWomen</vt:lpstr>
      <vt:lpstr>Men_40</vt:lpstr>
      <vt:lpstr>Men_45</vt:lpstr>
      <vt:lpstr>Men_50</vt:lpstr>
      <vt:lpstr>Men_55</vt:lpstr>
      <vt:lpstr>Men_60</vt:lpstr>
      <vt:lpstr>Men_65</vt:lpstr>
      <vt:lpstr>Men_70</vt:lpstr>
      <vt:lpstr>MenFirstAnalcol</vt:lpstr>
      <vt:lpstr>MenLastCol</vt:lpstr>
      <vt:lpstr>MenR1Col</vt:lpstr>
      <vt:lpstr>MenR2Col</vt:lpstr>
      <vt:lpstr>MenR3Col</vt:lpstr>
      <vt:lpstr>MenR4Col</vt:lpstr>
      <vt:lpstr>MenR5Col</vt:lpstr>
      <vt:lpstr>MenR6Col</vt:lpstr>
      <vt:lpstr>MenRacesRun</vt:lpstr>
      <vt:lpstr>MenTotalCol</vt:lpstr>
      <vt:lpstr>MenweightedSort</vt:lpstr>
      <vt:lpstr>ResultsHeadCategory</vt:lpstr>
      <vt:lpstr>ResultsHeadClub</vt:lpstr>
      <vt:lpstr>ResultsHeadName</vt:lpstr>
      <vt:lpstr>ResultsHeadNumber</vt:lpstr>
      <vt:lpstr>ResultsHeadPoints</vt:lpstr>
      <vt:lpstr>ResultsHeadPosition</vt:lpstr>
      <vt:lpstr>ResultsHeadTeamCategory</vt:lpstr>
      <vt:lpstr>ResultsHeadTeamPoints</vt:lpstr>
      <vt:lpstr>ResultsHeadTime</vt:lpstr>
      <vt:lpstr>SeniorMen</vt:lpstr>
      <vt:lpstr>SeniorWomen</vt:lpstr>
      <vt:lpstr>TeamResultFinalPositionRow</vt:lpstr>
      <vt:lpstr>TeamResultFinalTotalRow</vt:lpstr>
      <vt:lpstr>TeamResultPositionRow</vt:lpstr>
      <vt:lpstr>TeamResultPrevPositionRow</vt:lpstr>
      <vt:lpstr>TeamResultsFigs</vt:lpstr>
      <vt:lpstr>TeamResultsFigs2</vt:lpstr>
      <vt:lpstr>TeamResultsHeaderRow</vt:lpstr>
      <vt:lpstr>TeamResultsTotalRow</vt:lpstr>
      <vt:lpstr>WomanFirstAnalCol</vt:lpstr>
      <vt:lpstr>Women35</vt:lpstr>
      <vt:lpstr>Women40</vt:lpstr>
      <vt:lpstr>Women45</vt:lpstr>
      <vt:lpstr>Women50</vt:lpstr>
      <vt:lpstr>Women55</vt:lpstr>
      <vt:lpstr>Women60</vt:lpstr>
      <vt:lpstr>Women65</vt:lpstr>
      <vt:lpstr>WomenLastCol</vt:lpstr>
      <vt:lpstr>WomenR1Col</vt:lpstr>
      <vt:lpstr>WomenR2Col</vt:lpstr>
      <vt:lpstr>WomenR3Col</vt:lpstr>
      <vt:lpstr>WomenR4Col</vt:lpstr>
      <vt:lpstr>WomenR5Col</vt:lpstr>
      <vt:lpstr>WomenR6Col</vt:lpstr>
      <vt:lpstr>WomenRacesRun</vt:lpstr>
      <vt:lpstr>WomenTotalCol</vt:lpstr>
      <vt:lpstr>WomenWeightedSort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2019-03-10T19:24:26Z</dcterms:created>
  <dcterms:modified xsi:type="dcterms:W3CDTF">2019-03-17T19:47:06Z</dcterms:modified>
</cp:coreProperties>
</file>